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925" tabRatio="220"/>
  </bookViews>
  <sheets>
    <sheet name="附件" sheetId="11" r:id="rId1"/>
  </sheets>
  <externalReferences>
    <externalReference r:id="rId2"/>
  </externalReferences>
  <definedNames>
    <definedName name="_xlnm.Print_Titles" localSheetId="0">附件!$4:$5</definedName>
    <definedName name="_xlnm.Print_Area" localSheetId="0">附件!$A$1:$E$109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<sst xmlns="http://schemas.openxmlformats.org/spreadsheetml/2006/main" count="114" uniqueCount="104">
  <si>
    <t>附件</t>
  </si>
  <si>
    <t>2025年度省级彩票公益金对下转移资金明细表</t>
  </si>
  <si>
    <t>金额：万元</t>
  </si>
  <si>
    <t>项目
地区</t>
  </si>
  <si>
    <t>合计</t>
  </si>
  <si>
    <t>老年人福利类</t>
  </si>
  <si>
    <t>社会公益类</t>
  </si>
  <si>
    <t xml:space="preserve">省级社会养老服务体系
建设转移支付资金 </t>
  </si>
  <si>
    <t xml:space="preserve">省级经济困难高龄失能
老人补贴资金   </t>
  </si>
  <si>
    <t xml:space="preserve">省级社会事务
专项补助资金  </t>
  </si>
  <si>
    <t>合  计</t>
  </si>
  <si>
    <t>武汉市</t>
  </si>
  <si>
    <t>市本级</t>
  </si>
  <si>
    <t>江夏区</t>
  </si>
  <si>
    <t>蔡甸区</t>
  </si>
  <si>
    <t>新洲区</t>
  </si>
  <si>
    <t>黄陂区</t>
  </si>
  <si>
    <t>黄石市</t>
  </si>
  <si>
    <t>大冶市</t>
  </si>
  <si>
    <t>阳新县</t>
  </si>
  <si>
    <t>十堰市</t>
  </si>
  <si>
    <t>郧阳区</t>
  </si>
  <si>
    <t>丹江口市</t>
  </si>
  <si>
    <t>郧西县</t>
  </si>
  <si>
    <t>竹山县</t>
  </si>
  <si>
    <t>竹溪县</t>
  </si>
  <si>
    <t>房  县</t>
  </si>
  <si>
    <t>武当山</t>
  </si>
  <si>
    <t>荆州市</t>
  </si>
  <si>
    <t>荆州区</t>
  </si>
  <si>
    <t>江陵县</t>
  </si>
  <si>
    <t>松滋市</t>
  </si>
  <si>
    <t>公安县</t>
  </si>
  <si>
    <t>石首市</t>
  </si>
  <si>
    <t>监利市</t>
  </si>
  <si>
    <t>洪湖市</t>
  </si>
  <si>
    <t>宜昌市</t>
  </si>
  <si>
    <t>夷陵区</t>
  </si>
  <si>
    <t>宜都市</t>
  </si>
  <si>
    <t>枝江市</t>
  </si>
  <si>
    <t>当阳市</t>
  </si>
  <si>
    <t>远安县</t>
  </si>
  <si>
    <t>兴山县</t>
  </si>
  <si>
    <t>秭归县</t>
  </si>
  <si>
    <t>长阳县</t>
  </si>
  <si>
    <t>五峰县</t>
  </si>
  <si>
    <t>襄阳市</t>
  </si>
  <si>
    <t>襄州区</t>
  </si>
  <si>
    <t>老河口市</t>
  </si>
  <si>
    <t>枣阳市</t>
  </si>
  <si>
    <t>宜城市</t>
  </si>
  <si>
    <t>南漳县</t>
  </si>
  <si>
    <t>谷城县</t>
  </si>
  <si>
    <t>保康县</t>
  </si>
  <si>
    <t>鄂州市</t>
  </si>
  <si>
    <t>荆门市</t>
  </si>
  <si>
    <t>东宝区</t>
  </si>
  <si>
    <t>钟祥市</t>
  </si>
  <si>
    <t>京山市</t>
  </si>
  <si>
    <t>沙洋县</t>
  </si>
  <si>
    <t>孝感市</t>
  </si>
  <si>
    <t>孝南区</t>
  </si>
  <si>
    <t>孝昌县</t>
  </si>
  <si>
    <t>大悟县</t>
  </si>
  <si>
    <t>安陆市</t>
  </si>
  <si>
    <t>云梦县</t>
  </si>
  <si>
    <t>应城市</t>
  </si>
  <si>
    <t>汉川市</t>
  </si>
  <si>
    <t>黄冈市</t>
  </si>
  <si>
    <t>黄州区</t>
  </si>
  <si>
    <t>团风县</t>
  </si>
  <si>
    <t>红安县</t>
  </si>
  <si>
    <t>麻城市</t>
  </si>
  <si>
    <t>罗田县</t>
  </si>
  <si>
    <t>英山县</t>
  </si>
  <si>
    <t>浠水县</t>
  </si>
  <si>
    <t>蕲春县</t>
  </si>
  <si>
    <t>武穴市</t>
  </si>
  <si>
    <t>黄梅县</t>
  </si>
  <si>
    <t>咸宁市</t>
  </si>
  <si>
    <t>咸安区</t>
  </si>
  <si>
    <t>嘉鱼县</t>
  </si>
  <si>
    <t>赤壁市</t>
  </si>
  <si>
    <t>通城县</t>
  </si>
  <si>
    <t>崇阳县</t>
  </si>
  <si>
    <t>通山县</t>
  </si>
  <si>
    <t>恩施州</t>
  </si>
  <si>
    <t>州本级</t>
  </si>
  <si>
    <t>恩施市</t>
  </si>
  <si>
    <t>建始县</t>
  </si>
  <si>
    <t>巴东县</t>
  </si>
  <si>
    <t>利川市</t>
  </si>
  <si>
    <t>宣恩县</t>
  </si>
  <si>
    <t>咸丰县</t>
  </si>
  <si>
    <t>来凤县</t>
  </si>
  <si>
    <t>鹤峰县</t>
  </si>
  <si>
    <t>随州市</t>
  </si>
  <si>
    <t>曾都区</t>
  </si>
  <si>
    <t>广水市</t>
  </si>
  <si>
    <r>
      <rPr>
        <sz val="12"/>
        <rFont val="宋体"/>
        <charset val="134"/>
      </rPr>
      <t xml:space="preserve">随 </t>
    </r>
    <r>
      <rPr>
        <sz val="12"/>
        <rFont val="宋体"/>
        <charset val="134"/>
      </rPr>
      <t xml:space="preserve"> </t>
    </r>
    <r>
      <rPr>
        <sz val="12"/>
        <rFont val="宋体"/>
        <charset val="134"/>
      </rPr>
      <t>县</t>
    </r>
  </si>
  <si>
    <t>仙桃市</t>
  </si>
  <si>
    <t>天门市</t>
  </si>
  <si>
    <t>潜江市</t>
  </si>
  <si>
    <t>神农架林区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</si>
</sst>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2"/>
      <name val="宋体"/>
      <charset val="134"/>
    </font>
    <font>
      <b/>
      <sz val="12"/>
      <name val="宋体"/>
      <charset val="134"/>
    </font>
    <font>
      <b/>
      <sz val="24"/>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diagonalDown="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2" borderId="5"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6" applyNumberFormat="0" applyFill="0" applyAlignment="0" applyProtection="0">
      <alignment vertical="center"/>
    </xf>
    <xf numFmtId="0" fontId="10" fillId="0" borderId="6" applyNumberFormat="0" applyFill="0" applyAlignment="0" applyProtection="0">
      <alignment vertical="center"/>
    </xf>
    <xf numFmtId="0" fontId="11" fillId="0" borderId="7" applyNumberFormat="0" applyFill="0" applyAlignment="0" applyProtection="0">
      <alignment vertical="center"/>
    </xf>
    <xf numFmtId="0" fontId="11" fillId="0" borderId="0" applyNumberFormat="0" applyFill="0" applyBorder="0" applyAlignment="0" applyProtection="0">
      <alignment vertical="center"/>
    </xf>
    <xf numFmtId="0" fontId="12" fillId="3" borderId="8" applyNumberFormat="0" applyAlignment="0" applyProtection="0">
      <alignment vertical="center"/>
    </xf>
    <xf numFmtId="0" fontId="13" fillId="4" borderId="9" applyNumberFormat="0" applyAlignment="0" applyProtection="0">
      <alignment vertical="center"/>
    </xf>
    <xf numFmtId="0" fontId="14" fillId="4" borderId="8" applyNumberFormat="0" applyAlignment="0" applyProtection="0">
      <alignment vertical="center"/>
    </xf>
    <xf numFmtId="0" fontId="15" fillId="5" borderId="10" applyNumberFormat="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23" fillId="0" borderId="0">
      <alignment vertical="center"/>
    </xf>
    <xf numFmtId="0" fontId="3" fillId="0" borderId="0">
      <alignment vertical="center"/>
    </xf>
    <xf numFmtId="0" fontId="0" fillId="0" borderId="0"/>
    <xf numFmtId="0" fontId="0" fillId="0" borderId="0"/>
  </cellStyleXfs>
  <cellXfs count="23">
    <xf numFmtId="0" fontId="0" fillId="0" borderId="0" xfId="0"/>
    <xf numFmtId="0" fontId="0" fillId="0" borderId="0" xfId="0" applyFill="1" applyAlignment="1">
      <alignment vertical="center"/>
    </xf>
    <xf numFmtId="0" fontId="0" fillId="0" borderId="0" xfId="0" applyFont="1" applyFill="1"/>
    <xf numFmtId="0" fontId="0" fillId="0" borderId="0" xfId="0" applyFill="1"/>
    <xf numFmtId="0" fontId="0" fillId="0" borderId="0" xfId="0" applyFill="1" applyAlignment="1">
      <alignment horizontal="center"/>
    </xf>
    <xf numFmtId="0" fontId="1" fillId="0" borderId="0" xfId="0" applyFont="1" applyFill="1" applyAlignment="1">
      <alignment horizontal="left" vertical="center"/>
    </xf>
    <xf numFmtId="0" fontId="0" fillId="0" borderId="0" xfId="0" applyAlignment="1"/>
    <xf numFmtId="0" fontId="2" fillId="0" borderId="0" xfId="0" applyFont="1" applyFill="1" applyAlignment="1">
      <alignment horizontal="center" vertical="center"/>
    </xf>
    <xf numFmtId="0" fontId="1" fillId="0" borderId="0" xfId="0" applyFont="1" applyFill="1" applyAlignment="1">
      <alignment horizontal="right" vertical="center"/>
    </xf>
    <xf numFmtId="0" fontId="0" fillId="0" borderId="1" xfId="0" applyFont="1" applyFill="1" applyBorder="1" applyAlignment="1">
      <alignment horizontal="center" vertical="distributed" wrapText="1"/>
    </xf>
    <xf numFmtId="0" fontId="0" fillId="0" borderId="2" xfId="0" applyFont="1" applyFill="1" applyBorder="1" applyAlignment="1">
      <alignment horizontal="center" vertical="distributed" wrapText="1"/>
    </xf>
    <xf numFmtId="0" fontId="1" fillId="0" borderId="2" xfId="0" applyFont="1" applyFill="1" applyBorder="1" applyAlignment="1">
      <alignment horizontal="center" vertical="center"/>
    </xf>
    <xf numFmtId="0" fontId="0" fillId="0" borderId="2" xfId="0" applyBorder="1" applyAlignment="1">
      <alignment horizontal="center" vertical="distributed" wrapText="1"/>
    </xf>
    <xf numFmtId="0" fontId="0"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2" xfId="52" applyNumberFormat="1" applyFont="1" applyFill="1" applyBorder="1" applyAlignment="1">
      <alignment horizontal="center" vertical="center"/>
    </xf>
    <xf numFmtId="0" fontId="1" fillId="0" borderId="2" xfId="0" applyFont="1" applyFill="1" applyBorder="1" applyAlignment="1">
      <alignment horizontal="left" vertical="center" wrapText="1"/>
    </xf>
    <xf numFmtId="0" fontId="1" fillId="0" borderId="2" xfId="0" applyNumberFormat="1" applyFont="1" applyFill="1" applyBorder="1" applyAlignment="1">
      <alignment horizontal="center" vertical="center" wrapText="1"/>
    </xf>
    <xf numFmtId="0" fontId="0" fillId="0" borderId="2" xfId="0" applyNumberFormat="1" applyFont="1" applyFill="1" applyBorder="1" applyAlignment="1">
      <alignment horizontal="center" vertical="center" wrapText="1"/>
    </xf>
    <xf numFmtId="0" fontId="1" fillId="0" borderId="2" xfId="0" applyFont="1" applyFill="1" applyBorder="1" applyAlignment="1">
      <alignment horizontal="left" vertical="center"/>
    </xf>
    <xf numFmtId="0" fontId="0" fillId="0" borderId="2" xfId="0" applyFont="1" applyFill="1" applyBorder="1" applyAlignment="1">
      <alignment horizontal="center" vertical="center"/>
    </xf>
    <xf numFmtId="0" fontId="1" fillId="0" borderId="2" xfId="0" applyFont="1" applyFill="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5" xfId="51"/>
    <cellStyle name="常规_Sheet1" xfId="52"/>
  </cellStyles>
  <tableStyles count="0" defaultTableStyle="TableStyleMedium9" defaultPivotStyle="PivotStyleLight16"/>
  <colors>
    <mruColors>
      <color rgb="00FFCC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www.wps.cn/officeDocument/2023/relationships/customStorage" Target="customStorage/customStorage.xml"/><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externalLinks/_rels/externalLink1.xml.rels><?xml version="1.0" encoding="UTF-8" standalone="yes"?>
<Relationships xmlns="http://schemas.openxmlformats.org/package/2006/relationships"><Relationship Id="rId1" Type="http://schemas.openxmlformats.org/officeDocument/2006/relationships/externalLinkPath" Target="2025&#24180;&#27665;&#25919;&#23545;&#19979;&#36716;&#31227;&#25903;&#20184;&#32463;&#36153;&#32479;&#35745;&#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对账单"/>
      <sheetName val="县市大项"/>
    </sheetNames>
    <sheetDataSet>
      <sheetData sheetId="0">
        <row r="1">
          <cell r="A1" t="str">
            <v>2025年民政对下转移支付经费统计表</v>
          </cell>
        </row>
        <row r="2">
          <cell r="A2" t="str">
            <v>文号
单位</v>
          </cell>
          <cell r="B2" t="str">
            <v>社会救助</v>
          </cell>
        </row>
        <row r="2">
          <cell r="H2" t="str">
            <v>社会福利</v>
          </cell>
        </row>
        <row r="2">
          <cell r="AJ2" t="str">
            <v>社会事务</v>
          </cell>
        </row>
        <row r="3">
          <cell r="B3" t="str">
            <v>财政拨款补助</v>
          </cell>
        </row>
        <row r="3">
          <cell r="G3" t="str">
            <v>小计</v>
          </cell>
          <cell r="H3" t="str">
            <v>财政拨款补助</v>
          </cell>
        </row>
        <row r="3">
          <cell r="M3" t="str">
            <v>公益金</v>
          </cell>
        </row>
        <row r="3">
          <cell r="AH3" t="str">
            <v>公益金小计</v>
          </cell>
          <cell r="AI3" t="str">
            <v>小计</v>
          </cell>
          <cell r="AJ3" t="str">
            <v>财政拨款补助</v>
          </cell>
        </row>
        <row r="3">
          <cell r="AM3" t="str">
            <v>公益金</v>
          </cell>
        </row>
        <row r="4">
          <cell r="B4" t="str">
            <v>中央困难群众救助补助资金 鄂财社发〔2025〕36号  （含鄂财社发〔2024〕89号-提前下达）
 </v>
          </cell>
          <cell r="C4" t="str">
            <v>省级财政衔接推进乡村振兴补助资金（农村低保五保兜底保障资金） 鄂财社发〔2025〕35号（含鄂财社发〔2025〕1号 -提前下达）</v>
          </cell>
          <cell r="D4" t="str">
            <v>中央困难群众救助补助资金  鄂财社发  〔2024〕40号 </v>
          </cell>
          <cell r="E4" t="str">
            <v>省级困难群众救助补助资金  鄂财社发  〔2025〕36号 </v>
          </cell>
          <cell r="F4" t="str">
            <v>财政拨款
小计</v>
          </cell>
        </row>
        <row r="4">
          <cell r="H4" t="str">
            <v>省级老旧社区、贫困地区社区养老服务设施建设转移支付       鄂财社发〔2025〕60号</v>
          </cell>
          <cell r="I4" t="str">
            <v>省级残疾人两项补贴     鄂财社发〔2025〕59号（含鄂财社发〔2024〕107号-提前下达）</v>
          </cell>
          <cell r="J4" t="str">
            <v>省级困难残疾人生活补贴标准增支部分民政一般性转移支付   鄂财社发〔2024〕68号</v>
          </cell>
          <cell r="K4" t="str">
            <v>省级事实无人抚养儿童助学补助     鄂财社发〔2025〕59号</v>
          </cell>
          <cell r="L4" t="str">
            <v>财政拨款
小计</v>
          </cell>
          <cell r="M4" t="str">
            <v>省级社会养老服务体系建设
转移支付资金</v>
          </cell>
        </row>
        <row r="4">
          <cell r="P4" t="str">
            <v>省级经济困难高龄失能老人补贴资金  鄂财社发〔2025〕59号</v>
          </cell>
          <cell r="Q4" t="str">
            <v>中央专项彩票公益金支持居家和社区基本养老服务提升行动项目资金预算 财社〔2025〕47号 鄂财社发〔2025〕 号</v>
          </cell>
          <cell r="R4" t="str">
            <v>中央集中彩票公益金支持社会福利事业资金（老年人福利类）</v>
          </cell>
        </row>
        <row r="4">
          <cell r="W4" t="str">
            <v>中央集中彩票公益金支持社会福利事业资金（残疾人福利类项目）</v>
          </cell>
        </row>
        <row r="4">
          <cell r="AA4" t="str">
            <v>中央集中彩票公益金支持社会福利事业资金（儿童福利类项目）</v>
          </cell>
        </row>
        <row r="4">
          <cell r="AE4" t="str">
            <v>中央集中彩票公益金支持社会福利事业资金（社会公益类项目）</v>
          </cell>
        </row>
        <row r="4">
          <cell r="AJ4" t="str">
            <v>省级困难群众基本殡葬费用补贴资金      鄂财社发〔2025〕59号</v>
          </cell>
          <cell r="AK4" t="str">
            <v>省级社会事务专项补助资金  鄂财社发〔2025〕60号</v>
          </cell>
          <cell r="AL4" t="str">
            <v>财政拨款
小计</v>
          </cell>
          <cell r="AM4" t="str">
            <v>省级社会事务专项补助资金  鄂财社发〔2025〕60号</v>
          </cell>
        </row>
        <row r="5">
          <cell r="M5" t="str">
            <v>小计</v>
          </cell>
          <cell r="N5" t="str">
            <v>鄂财社发〔2025〕59号</v>
          </cell>
          <cell r="O5" t="str">
            <v>鄂财社发
〔2025〕60号
（第二批）</v>
          </cell>
        </row>
        <row r="5">
          <cell r="R5" t="str">
            <v>小计</v>
          </cell>
          <cell r="S5" t="str">
            <v>特困供养机构建设项目
鄂财社发〔2025〕30号</v>
          </cell>
          <cell r="T5" t="str">
            <v>鄂财社发〔202 〕 号</v>
          </cell>
          <cell r="U5" t="str">
            <v>支持发展老年助餐服务 财社〔2025〕47号 鄂财社发〔2025〕 号</v>
          </cell>
          <cell r="V5" t="str">
            <v>县域养老服务体系创新试点 鄂财社发〔2025〕 号</v>
          </cell>
          <cell r="W5" t="str">
            <v>小计</v>
          </cell>
          <cell r="X5" t="str">
            <v>精神障碍社区康复服务机构建设及购买服务项目鄂财社发〔2025〕30号</v>
          </cell>
          <cell r="Y5" t="str">
            <v>康复辅助器具社区租赁服务试点项目
鄂财社发〔2025〕30号</v>
          </cell>
          <cell r="Z5" t="str">
            <v>精神障碍社区康复服务试点 鄂财社发〔2025〕 号</v>
          </cell>
          <cell r="AA5" t="str">
            <v>小计</v>
          </cell>
          <cell r="AB5" t="str">
            <v>孤儿助学
工程
鄂财社发〔2025〕30号</v>
          </cell>
          <cell r="AC5" t="str">
            <v>儿童福利服务机构设施设备配置
鄂财社发〔2025〕30号</v>
          </cell>
          <cell r="AD5" t="str">
            <v>加强困难儿童关爱服务试点 鄂财社发〔2025〕 号</v>
          </cell>
          <cell r="AE5" t="str">
            <v>小计</v>
          </cell>
          <cell r="AF5" t="str">
            <v>殡葬基础设施设备建设和改造项目
鄂财社发〔2025〕30号</v>
          </cell>
          <cell r="AG5" t="str">
            <v>鄂财社发〔2024〕59号</v>
          </cell>
        </row>
        <row r="6">
          <cell r="A6" t="str">
            <v>合  计</v>
          </cell>
          <cell r="B6">
            <v>782924</v>
          </cell>
          <cell r="C6">
            <v>220000</v>
          </cell>
          <cell r="D6">
            <v>0</v>
          </cell>
          <cell r="E6">
            <v>87721</v>
          </cell>
          <cell r="F6">
            <v>1090645</v>
          </cell>
          <cell r="G6">
            <v>1090645</v>
          </cell>
          <cell r="H6">
            <v>10000</v>
          </cell>
          <cell r="I6">
            <v>51821</v>
          </cell>
          <cell r="J6">
            <v>0</v>
          </cell>
          <cell r="K6">
            <v>750</v>
          </cell>
          <cell r="L6">
            <v>62571</v>
          </cell>
          <cell r="M6">
            <v>16446</v>
          </cell>
          <cell r="N6">
            <v>14146</v>
          </cell>
          <cell r="O6">
            <v>2300</v>
          </cell>
          <cell r="P6">
            <v>8000</v>
          </cell>
          <cell r="Q6">
            <v>3520</v>
          </cell>
          <cell r="R6">
            <v>10435</v>
          </cell>
          <cell r="S6">
            <v>7497</v>
          </cell>
          <cell r="T6">
            <v>299</v>
          </cell>
          <cell r="U6">
            <v>1411</v>
          </cell>
          <cell r="V6">
            <v>1228</v>
          </cell>
          <cell r="W6">
            <v>2624</v>
          </cell>
          <cell r="X6">
            <v>2220</v>
          </cell>
          <cell r="Y6">
            <v>74</v>
          </cell>
          <cell r="Z6">
            <v>330</v>
          </cell>
          <cell r="AA6">
            <v>2380</v>
          </cell>
          <cell r="AB6">
            <v>1070</v>
          </cell>
          <cell r="AC6">
            <v>968</v>
          </cell>
          <cell r="AD6">
            <v>342</v>
          </cell>
          <cell r="AE6">
            <v>1635</v>
          </cell>
          <cell r="AF6">
            <v>1635</v>
          </cell>
          <cell r="AG6">
            <v>0</v>
          </cell>
          <cell r="AH6">
            <v>45040</v>
          </cell>
          <cell r="AI6">
            <v>107611</v>
          </cell>
          <cell r="AJ6">
            <v>1017</v>
          </cell>
          <cell r="AK6">
            <v>6425</v>
          </cell>
          <cell r="AL6">
            <v>7442</v>
          </cell>
          <cell r="AM6">
            <v>8675</v>
          </cell>
        </row>
        <row r="7">
          <cell r="A7" t="str">
            <v>武汉市</v>
          </cell>
          <cell r="B7">
            <v>49307</v>
          </cell>
          <cell r="C7">
            <v>11048</v>
          </cell>
          <cell r="D7">
            <v>0</v>
          </cell>
          <cell r="E7">
            <v>8338</v>
          </cell>
          <cell r="F7">
            <v>68693</v>
          </cell>
          <cell r="G7">
            <v>68693</v>
          </cell>
          <cell r="H7">
            <v>1100</v>
          </cell>
          <cell r="I7">
            <v>4829</v>
          </cell>
          <cell r="J7">
            <v>0</v>
          </cell>
          <cell r="K7">
            <v>22</v>
          </cell>
          <cell r="L7">
            <v>5951</v>
          </cell>
          <cell r="M7">
            <v>381</v>
          </cell>
          <cell r="N7">
            <v>231</v>
          </cell>
          <cell r="O7">
            <v>150</v>
          </cell>
          <cell r="P7">
            <v>0</v>
          </cell>
          <cell r="Q7">
            <v>0</v>
          </cell>
          <cell r="R7">
            <v>301</v>
          </cell>
          <cell r="S7">
            <v>200</v>
          </cell>
          <cell r="T7">
            <v>0</v>
          </cell>
          <cell r="U7">
            <v>101</v>
          </cell>
          <cell r="V7">
            <v>0</v>
          </cell>
          <cell r="W7">
            <v>540</v>
          </cell>
          <cell r="X7">
            <v>540</v>
          </cell>
          <cell r="Y7">
            <v>0</v>
          </cell>
          <cell r="Z7">
            <v>0</v>
          </cell>
          <cell r="AA7">
            <v>216</v>
          </cell>
          <cell r="AB7">
            <v>78</v>
          </cell>
          <cell r="AC7">
            <v>138</v>
          </cell>
          <cell r="AD7">
            <v>0</v>
          </cell>
          <cell r="AE7">
            <v>100</v>
          </cell>
          <cell r="AF7">
            <v>100</v>
          </cell>
          <cell r="AG7">
            <v>0</v>
          </cell>
          <cell r="AH7">
            <v>1538</v>
          </cell>
          <cell r="AI7">
            <v>7489</v>
          </cell>
          <cell r="AJ7">
            <v>68</v>
          </cell>
          <cell r="AK7">
            <v>75</v>
          </cell>
          <cell r="AL7">
            <v>143</v>
          </cell>
          <cell r="AM7">
            <v>2000</v>
          </cell>
        </row>
        <row r="8">
          <cell r="A8" t="str">
            <v>市本级</v>
          </cell>
          <cell r="B8">
            <v>24502</v>
          </cell>
          <cell r="C8">
            <v>597</v>
          </cell>
        </row>
        <row r="8">
          <cell r="E8">
            <v>9034</v>
          </cell>
          <cell r="F8">
            <v>34133</v>
          </cell>
          <cell r="G8">
            <v>34133</v>
          </cell>
          <cell r="H8">
            <v>800</v>
          </cell>
          <cell r="I8">
            <v>2517</v>
          </cell>
        </row>
        <row r="8">
          <cell r="K8">
            <v>16</v>
          </cell>
          <cell r="L8">
            <v>3333</v>
          </cell>
          <cell r="M8">
            <v>187</v>
          </cell>
          <cell r="N8">
            <v>187</v>
          </cell>
        </row>
        <row r="8">
          <cell r="R8">
            <v>87</v>
          </cell>
        </row>
        <row r="8">
          <cell r="U8">
            <v>87</v>
          </cell>
        </row>
        <row r="8">
          <cell r="W8">
            <v>420</v>
          </cell>
          <cell r="X8">
            <v>420</v>
          </cell>
        </row>
        <row r="8">
          <cell r="AA8">
            <v>175</v>
          </cell>
          <cell r="AB8">
            <v>37</v>
          </cell>
          <cell r="AC8">
            <v>138</v>
          </cell>
        </row>
        <row r="8">
          <cell r="AE8">
            <v>0</v>
          </cell>
        </row>
        <row r="8">
          <cell r="AH8">
            <v>869</v>
          </cell>
          <cell r="AI8">
            <v>4202</v>
          </cell>
          <cell r="AJ8">
            <v>68</v>
          </cell>
          <cell r="AK8">
            <v>75</v>
          </cell>
          <cell r="AL8">
            <v>143</v>
          </cell>
          <cell r="AM8">
            <v>500</v>
          </cell>
        </row>
        <row r="9">
          <cell r="A9" t="str">
            <v>江夏区</v>
          </cell>
          <cell r="B9">
            <v>3765</v>
          </cell>
          <cell r="C9">
            <v>1239</v>
          </cell>
        </row>
        <row r="9">
          <cell r="E9">
            <v>242</v>
          </cell>
          <cell r="F9">
            <v>5246</v>
          </cell>
          <cell r="G9">
            <v>5246</v>
          </cell>
          <cell r="H9">
            <v>100</v>
          </cell>
          <cell r="I9">
            <v>384</v>
          </cell>
        </row>
        <row r="9">
          <cell r="L9">
            <v>484</v>
          </cell>
          <cell r="M9">
            <v>49</v>
          </cell>
          <cell r="N9">
            <v>9</v>
          </cell>
          <cell r="O9">
            <v>40</v>
          </cell>
        </row>
        <row r="9">
          <cell r="R9">
            <v>4</v>
          </cell>
        </row>
        <row r="9">
          <cell r="U9">
            <v>4</v>
          </cell>
        </row>
        <row r="9">
          <cell r="W9">
            <v>30</v>
          </cell>
          <cell r="X9">
            <v>30</v>
          </cell>
        </row>
        <row r="9">
          <cell r="AA9">
            <v>7</v>
          </cell>
          <cell r="AB9">
            <v>7</v>
          </cell>
        </row>
        <row r="9">
          <cell r="AE9">
            <v>100</v>
          </cell>
          <cell r="AF9">
            <v>100</v>
          </cell>
        </row>
        <row r="9">
          <cell r="AH9">
            <v>190</v>
          </cell>
          <cell r="AI9">
            <v>674</v>
          </cell>
        </row>
        <row r="9">
          <cell r="AL9">
            <v>0</v>
          </cell>
        </row>
        <row r="10">
          <cell r="A10" t="str">
            <v>蔡甸区</v>
          </cell>
          <cell r="B10">
            <v>2230</v>
          </cell>
          <cell r="C10">
            <v>1568</v>
          </cell>
        </row>
        <row r="10">
          <cell r="E10">
            <v>-690</v>
          </cell>
          <cell r="F10">
            <v>3108</v>
          </cell>
          <cell r="G10">
            <v>3108</v>
          </cell>
        </row>
        <row r="10">
          <cell r="I10">
            <v>393</v>
          </cell>
        </row>
        <row r="10">
          <cell r="K10">
            <v>1</v>
          </cell>
          <cell r="L10">
            <v>394</v>
          </cell>
          <cell r="M10">
            <v>14</v>
          </cell>
          <cell r="N10">
            <v>14</v>
          </cell>
        </row>
        <row r="10">
          <cell r="R10">
            <v>2</v>
          </cell>
        </row>
        <row r="10">
          <cell r="U10">
            <v>2</v>
          </cell>
        </row>
        <row r="10">
          <cell r="W10">
            <v>30</v>
          </cell>
          <cell r="X10">
            <v>30</v>
          </cell>
        </row>
        <row r="10">
          <cell r="AA10">
            <v>2</v>
          </cell>
          <cell r="AB10">
            <v>2</v>
          </cell>
        </row>
        <row r="10">
          <cell r="AE10">
            <v>0</v>
          </cell>
        </row>
        <row r="10">
          <cell r="AH10">
            <v>48</v>
          </cell>
          <cell r="AI10">
            <v>442</v>
          </cell>
        </row>
        <row r="10">
          <cell r="AL10">
            <v>0</v>
          </cell>
        </row>
        <row r="11">
          <cell r="A11" t="str">
            <v>新洲区</v>
          </cell>
          <cell r="B11">
            <v>9261</v>
          </cell>
          <cell r="C11">
            <v>3365</v>
          </cell>
        </row>
        <row r="11">
          <cell r="E11">
            <v>277</v>
          </cell>
          <cell r="F11">
            <v>12903</v>
          </cell>
          <cell r="G11">
            <v>12903</v>
          </cell>
          <cell r="H11">
            <v>100</v>
          </cell>
          <cell r="I11">
            <v>660</v>
          </cell>
        </row>
        <row r="11">
          <cell r="K11">
            <v>1</v>
          </cell>
          <cell r="L11">
            <v>761</v>
          </cell>
          <cell r="M11">
            <v>62</v>
          </cell>
          <cell r="N11">
            <v>12</v>
          </cell>
          <cell r="O11">
            <v>50</v>
          </cell>
        </row>
        <row r="11">
          <cell r="R11">
            <v>3</v>
          </cell>
        </row>
        <row r="11">
          <cell r="U11">
            <v>3</v>
          </cell>
        </row>
        <row r="11">
          <cell r="W11">
            <v>30</v>
          </cell>
          <cell r="X11">
            <v>30</v>
          </cell>
        </row>
        <row r="11">
          <cell r="AA11">
            <v>21</v>
          </cell>
          <cell r="AB11">
            <v>21</v>
          </cell>
        </row>
        <row r="11">
          <cell r="AE11">
            <v>0</v>
          </cell>
        </row>
        <row r="11">
          <cell r="AH11">
            <v>116</v>
          </cell>
          <cell r="AI11">
            <v>877</v>
          </cell>
        </row>
        <row r="11">
          <cell r="AL11">
            <v>0</v>
          </cell>
          <cell r="AM11">
            <v>1000</v>
          </cell>
        </row>
        <row r="12">
          <cell r="A12" t="str">
            <v>黄陂区</v>
          </cell>
          <cell r="B12">
            <v>9549</v>
          </cell>
          <cell r="C12">
            <v>4279</v>
          </cell>
        </row>
        <row r="12">
          <cell r="E12">
            <v>-525</v>
          </cell>
          <cell r="F12">
            <v>13303</v>
          </cell>
          <cell r="G12">
            <v>13303</v>
          </cell>
          <cell r="H12">
            <v>100</v>
          </cell>
          <cell r="I12">
            <v>875</v>
          </cell>
        </row>
        <row r="12">
          <cell r="K12">
            <v>4</v>
          </cell>
          <cell r="L12">
            <v>979</v>
          </cell>
          <cell r="M12">
            <v>69</v>
          </cell>
          <cell r="N12">
            <v>9</v>
          </cell>
          <cell r="O12">
            <v>60</v>
          </cell>
        </row>
        <row r="12">
          <cell r="R12">
            <v>205</v>
          </cell>
          <cell r="S12">
            <v>200</v>
          </cell>
        </row>
        <row r="12">
          <cell r="U12">
            <v>5</v>
          </cell>
        </row>
        <row r="12">
          <cell r="W12">
            <v>30</v>
          </cell>
          <cell r="X12">
            <v>30</v>
          </cell>
        </row>
        <row r="12">
          <cell r="AA12">
            <v>11</v>
          </cell>
          <cell r="AB12">
            <v>11</v>
          </cell>
        </row>
        <row r="12">
          <cell r="AE12">
            <v>0</v>
          </cell>
        </row>
        <row r="12">
          <cell r="AH12">
            <v>315</v>
          </cell>
          <cell r="AI12">
            <v>1294</v>
          </cell>
        </row>
        <row r="12">
          <cell r="AL12">
            <v>0</v>
          </cell>
          <cell r="AM12">
            <v>500</v>
          </cell>
        </row>
        <row r="13">
          <cell r="A13" t="str">
            <v>黄石市</v>
          </cell>
          <cell r="B13">
            <v>37292</v>
          </cell>
          <cell r="C13">
            <v>7609</v>
          </cell>
          <cell r="D13">
            <v>0</v>
          </cell>
          <cell r="E13">
            <v>7049</v>
          </cell>
          <cell r="F13">
            <v>51950</v>
          </cell>
          <cell r="G13">
            <v>51950</v>
          </cell>
          <cell r="H13">
            <v>600</v>
          </cell>
          <cell r="I13">
            <v>2144</v>
          </cell>
          <cell r="J13">
            <v>0</v>
          </cell>
          <cell r="K13">
            <v>60</v>
          </cell>
          <cell r="L13">
            <v>2804</v>
          </cell>
          <cell r="M13">
            <v>623</v>
          </cell>
          <cell r="N13">
            <v>523</v>
          </cell>
          <cell r="O13">
            <v>100</v>
          </cell>
          <cell r="P13">
            <v>220</v>
          </cell>
          <cell r="Q13">
            <v>1168</v>
          </cell>
          <cell r="R13">
            <v>916</v>
          </cell>
          <cell r="S13">
            <v>190</v>
          </cell>
          <cell r="T13">
            <v>0</v>
          </cell>
          <cell r="U13">
            <v>56</v>
          </cell>
          <cell r="V13">
            <v>670</v>
          </cell>
          <cell r="W13">
            <v>90</v>
          </cell>
          <cell r="X13">
            <v>90</v>
          </cell>
          <cell r="Y13">
            <v>0</v>
          </cell>
          <cell r="Z13">
            <v>0</v>
          </cell>
          <cell r="AA13">
            <v>152</v>
          </cell>
          <cell r="AB13">
            <v>42</v>
          </cell>
          <cell r="AC13">
            <v>110</v>
          </cell>
          <cell r="AD13">
            <v>0</v>
          </cell>
          <cell r="AE13">
            <v>0</v>
          </cell>
          <cell r="AF13">
            <v>0</v>
          </cell>
          <cell r="AG13">
            <v>0</v>
          </cell>
          <cell r="AH13">
            <v>3169</v>
          </cell>
          <cell r="AI13">
            <v>5973</v>
          </cell>
          <cell r="AJ13">
            <v>39</v>
          </cell>
          <cell r="AK13">
            <v>75</v>
          </cell>
          <cell r="AL13">
            <v>114</v>
          </cell>
          <cell r="AM13">
            <v>0</v>
          </cell>
        </row>
        <row r="14">
          <cell r="A14" t="str">
            <v>市本级</v>
          </cell>
          <cell r="B14">
            <v>9238</v>
          </cell>
          <cell r="C14">
            <v>506</v>
          </cell>
        </row>
        <row r="14">
          <cell r="E14">
            <v>3125</v>
          </cell>
          <cell r="F14">
            <v>12869</v>
          </cell>
          <cell r="G14">
            <v>12869</v>
          </cell>
          <cell r="H14">
            <v>400</v>
          </cell>
          <cell r="I14">
            <v>575</v>
          </cell>
        </row>
        <row r="14">
          <cell r="K14">
            <v>11</v>
          </cell>
          <cell r="L14">
            <v>986</v>
          </cell>
          <cell r="M14">
            <v>234</v>
          </cell>
          <cell r="N14">
            <v>184</v>
          </cell>
          <cell r="O14">
            <v>50</v>
          </cell>
          <cell r="P14">
            <v>53</v>
          </cell>
          <cell r="Q14">
            <v>1168</v>
          </cell>
          <cell r="R14">
            <v>41</v>
          </cell>
        </row>
        <row r="14">
          <cell r="U14">
            <v>41</v>
          </cell>
        </row>
        <row r="14">
          <cell r="W14">
            <v>60</v>
          </cell>
          <cell r="X14">
            <v>60</v>
          </cell>
        </row>
        <row r="14">
          <cell r="AA14">
            <v>123</v>
          </cell>
          <cell r="AB14">
            <v>13</v>
          </cell>
          <cell r="AC14">
            <v>110</v>
          </cell>
        </row>
        <row r="14">
          <cell r="AE14">
            <v>0</v>
          </cell>
        </row>
        <row r="14">
          <cell r="AH14">
            <v>1679</v>
          </cell>
          <cell r="AI14">
            <v>2665</v>
          </cell>
          <cell r="AJ14">
            <v>9</v>
          </cell>
          <cell r="AK14">
            <v>75</v>
          </cell>
          <cell r="AL14">
            <v>84</v>
          </cell>
        </row>
        <row r="15">
          <cell r="A15" t="str">
            <v>大冶市</v>
          </cell>
          <cell r="B15">
            <v>10449</v>
          </cell>
          <cell r="C15">
            <v>2247</v>
          </cell>
        </row>
        <row r="15">
          <cell r="E15">
            <v>1860</v>
          </cell>
          <cell r="F15">
            <v>14556</v>
          </cell>
          <cell r="G15">
            <v>14556</v>
          </cell>
          <cell r="H15">
            <v>200</v>
          </cell>
          <cell r="I15">
            <v>810</v>
          </cell>
        </row>
        <row r="15">
          <cell r="K15">
            <v>40</v>
          </cell>
          <cell r="L15">
            <v>1050</v>
          </cell>
          <cell r="M15">
            <v>193</v>
          </cell>
          <cell r="N15">
            <v>193</v>
          </cell>
        </row>
        <row r="15">
          <cell r="P15">
            <v>62</v>
          </cell>
        </row>
        <row r="15">
          <cell r="R15">
            <v>678</v>
          </cell>
        </row>
        <row r="15">
          <cell r="U15">
            <v>8</v>
          </cell>
          <cell r="V15">
            <v>670</v>
          </cell>
          <cell r="W15">
            <v>0</v>
          </cell>
        </row>
        <row r="15">
          <cell r="AA15">
            <v>8</v>
          </cell>
          <cell r="AB15">
            <v>8</v>
          </cell>
        </row>
        <row r="15">
          <cell r="AE15">
            <v>0</v>
          </cell>
        </row>
        <row r="15">
          <cell r="AH15">
            <v>941</v>
          </cell>
          <cell r="AI15">
            <v>1991</v>
          </cell>
          <cell r="AJ15">
            <v>11</v>
          </cell>
        </row>
        <row r="15">
          <cell r="AL15">
            <v>11</v>
          </cell>
        </row>
        <row r="16">
          <cell r="A16" t="str">
            <v>阳新县</v>
          </cell>
          <cell r="B16">
            <v>17605</v>
          </cell>
          <cell r="C16">
            <v>4856</v>
          </cell>
        </row>
        <row r="16">
          <cell r="E16">
            <v>2064</v>
          </cell>
          <cell r="F16">
            <v>24525</v>
          </cell>
          <cell r="G16">
            <v>24525</v>
          </cell>
        </row>
        <row r="16">
          <cell r="I16">
            <v>759</v>
          </cell>
        </row>
        <row r="16">
          <cell r="K16">
            <v>9</v>
          </cell>
          <cell r="L16">
            <v>768</v>
          </cell>
          <cell r="M16">
            <v>196</v>
          </cell>
          <cell r="N16">
            <v>146</v>
          </cell>
          <cell r="O16">
            <v>50</v>
          </cell>
          <cell r="P16">
            <v>105</v>
          </cell>
        </row>
        <row r="16">
          <cell r="R16">
            <v>197</v>
          </cell>
          <cell r="S16">
            <v>190</v>
          </cell>
        </row>
        <row r="16">
          <cell r="U16">
            <v>7</v>
          </cell>
        </row>
        <row r="16">
          <cell r="W16">
            <v>30</v>
          </cell>
          <cell r="X16">
            <v>30</v>
          </cell>
        </row>
        <row r="16">
          <cell r="AA16">
            <v>21</v>
          </cell>
          <cell r="AB16">
            <v>21</v>
          </cell>
        </row>
        <row r="16">
          <cell r="AE16">
            <v>0</v>
          </cell>
        </row>
        <row r="16">
          <cell r="AH16">
            <v>549</v>
          </cell>
          <cell r="AI16">
            <v>1317</v>
          </cell>
          <cell r="AJ16">
            <v>19</v>
          </cell>
        </row>
        <row r="16">
          <cell r="AL16">
            <v>19</v>
          </cell>
        </row>
        <row r="17">
          <cell r="A17" t="str">
            <v>十堰市</v>
          </cell>
          <cell r="B17">
            <v>80666</v>
          </cell>
          <cell r="C17">
            <v>22997</v>
          </cell>
          <cell r="D17">
            <v>0</v>
          </cell>
          <cell r="E17">
            <v>8706</v>
          </cell>
          <cell r="F17">
            <v>112369</v>
          </cell>
          <cell r="G17">
            <v>112369</v>
          </cell>
          <cell r="H17">
            <v>800</v>
          </cell>
          <cell r="I17">
            <v>4830</v>
          </cell>
          <cell r="J17">
            <v>0</v>
          </cell>
          <cell r="K17">
            <v>69</v>
          </cell>
          <cell r="L17">
            <v>5699</v>
          </cell>
          <cell r="M17">
            <v>1468</v>
          </cell>
          <cell r="N17">
            <v>1268</v>
          </cell>
          <cell r="O17">
            <v>200</v>
          </cell>
          <cell r="P17">
            <v>1145</v>
          </cell>
          <cell r="Q17">
            <v>0</v>
          </cell>
          <cell r="R17">
            <v>985</v>
          </cell>
          <cell r="S17">
            <v>914</v>
          </cell>
          <cell r="T17">
            <v>0</v>
          </cell>
          <cell r="U17">
            <v>71</v>
          </cell>
          <cell r="V17">
            <v>0</v>
          </cell>
          <cell r="W17">
            <v>160</v>
          </cell>
          <cell r="X17">
            <v>150</v>
          </cell>
          <cell r="Y17">
            <v>10</v>
          </cell>
          <cell r="Z17">
            <v>0</v>
          </cell>
          <cell r="AA17">
            <v>167</v>
          </cell>
          <cell r="AB17">
            <v>97</v>
          </cell>
          <cell r="AC17">
            <v>70</v>
          </cell>
          <cell r="AD17">
            <v>0</v>
          </cell>
          <cell r="AE17">
            <v>0</v>
          </cell>
          <cell r="AF17">
            <v>0</v>
          </cell>
          <cell r="AG17">
            <v>0</v>
          </cell>
          <cell r="AH17">
            <v>3925</v>
          </cell>
          <cell r="AI17">
            <v>9624</v>
          </cell>
          <cell r="AJ17">
            <v>100</v>
          </cell>
          <cell r="AK17">
            <v>60</v>
          </cell>
          <cell r="AL17">
            <v>160</v>
          </cell>
          <cell r="AM17">
            <v>1000</v>
          </cell>
        </row>
        <row r="18">
          <cell r="A18" t="str">
            <v>市本级</v>
          </cell>
          <cell r="B18">
            <v>3776</v>
          </cell>
          <cell r="C18">
            <v>646</v>
          </cell>
        </row>
        <row r="18">
          <cell r="E18">
            <v>838</v>
          </cell>
          <cell r="F18">
            <v>5260</v>
          </cell>
          <cell r="G18">
            <v>5260</v>
          </cell>
        </row>
        <row r="18">
          <cell r="I18">
            <v>327</v>
          </cell>
        </row>
        <row r="18">
          <cell r="K18">
            <v>10</v>
          </cell>
          <cell r="L18">
            <v>337</v>
          </cell>
          <cell r="M18">
            <v>267</v>
          </cell>
          <cell r="N18">
            <v>217</v>
          </cell>
          <cell r="O18">
            <v>50</v>
          </cell>
          <cell r="P18">
            <v>22</v>
          </cell>
        </row>
        <row r="18">
          <cell r="R18">
            <v>291</v>
          </cell>
          <cell r="S18">
            <v>250</v>
          </cell>
        </row>
        <row r="18">
          <cell r="U18">
            <v>41</v>
          </cell>
        </row>
        <row r="18">
          <cell r="W18">
            <v>70</v>
          </cell>
          <cell r="X18">
            <v>60</v>
          </cell>
          <cell r="Y18">
            <v>10</v>
          </cell>
        </row>
        <row r="18">
          <cell r="AA18">
            <v>45</v>
          </cell>
          <cell r="AB18">
            <v>5</v>
          </cell>
          <cell r="AC18">
            <v>40</v>
          </cell>
        </row>
        <row r="18">
          <cell r="AE18">
            <v>0</v>
          </cell>
        </row>
        <row r="18">
          <cell r="AH18">
            <v>695</v>
          </cell>
          <cell r="AI18">
            <v>1032</v>
          </cell>
          <cell r="AJ18">
            <v>3</v>
          </cell>
          <cell r="AK18">
            <v>15</v>
          </cell>
          <cell r="AL18">
            <v>18</v>
          </cell>
        </row>
        <row r="19">
          <cell r="A19" t="str">
            <v>郧阳区</v>
          </cell>
          <cell r="B19">
            <v>15588</v>
          </cell>
          <cell r="C19">
            <v>4524</v>
          </cell>
        </row>
        <row r="19">
          <cell r="E19">
            <v>1603</v>
          </cell>
          <cell r="F19">
            <v>21715</v>
          </cell>
          <cell r="G19">
            <v>21715</v>
          </cell>
          <cell r="H19">
            <v>200</v>
          </cell>
          <cell r="I19">
            <v>954</v>
          </cell>
        </row>
        <row r="19">
          <cell r="K19">
            <v>12</v>
          </cell>
          <cell r="L19">
            <v>1166</v>
          </cell>
          <cell r="M19">
            <v>181</v>
          </cell>
          <cell r="N19">
            <v>181</v>
          </cell>
        </row>
        <row r="19">
          <cell r="P19">
            <v>227</v>
          </cell>
        </row>
        <row r="19">
          <cell r="R19">
            <v>300</v>
          </cell>
          <cell r="S19">
            <v>300</v>
          </cell>
        </row>
        <row r="19">
          <cell r="W19">
            <v>30</v>
          </cell>
          <cell r="X19">
            <v>30</v>
          </cell>
        </row>
        <row r="19">
          <cell r="AA19">
            <v>23</v>
          </cell>
          <cell r="AB19">
            <v>23</v>
          </cell>
        </row>
        <row r="19">
          <cell r="AE19">
            <v>0</v>
          </cell>
        </row>
        <row r="19">
          <cell r="AH19">
            <v>761</v>
          </cell>
          <cell r="AI19">
            <v>1927</v>
          </cell>
          <cell r="AJ19">
            <v>20</v>
          </cell>
        </row>
        <row r="19">
          <cell r="AL19">
            <v>20</v>
          </cell>
        </row>
        <row r="20">
          <cell r="A20" t="str">
            <v>丹江口市</v>
          </cell>
          <cell r="B20">
            <v>8771</v>
          </cell>
          <cell r="C20">
            <v>2869</v>
          </cell>
        </row>
        <row r="20">
          <cell r="E20">
            <v>578</v>
          </cell>
          <cell r="F20">
            <v>12218</v>
          </cell>
          <cell r="G20">
            <v>12218</v>
          </cell>
          <cell r="H20">
            <v>200</v>
          </cell>
          <cell r="I20">
            <v>642</v>
          </cell>
        </row>
        <row r="20">
          <cell r="K20">
            <v>12</v>
          </cell>
          <cell r="L20">
            <v>854</v>
          </cell>
          <cell r="M20">
            <v>222</v>
          </cell>
          <cell r="N20">
            <v>172</v>
          </cell>
          <cell r="O20">
            <v>50</v>
          </cell>
          <cell r="P20">
            <v>152</v>
          </cell>
        </row>
        <row r="20">
          <cell r="R20">
            <v>208</v>
          </cell>
          <cell r="S20">
            <v>200</v>
          </cell>
        </row>
        <row r="20">
          <cell r="U20">
            <v>8</v>
          </cell>
        </row>
        <row r="20">
          <cell r="W20">
            <v>30</v>
          </cell>
          <cell r="X20">
            <v>30</v>
          </cell>
        </row>
        <row r="20">
          <cell r="AA20">
            <v>12</v>
          </cell>
          <cell r="AB20">
            <v>12</v>
          </cell>
        </row>
        <row r="20">
          <cell r="AE20">
            <v>0</v>
          </cell>
        </row>
        <row r="20">
          <cell r="AH20">
            <v>624</v>
          </cell>
          <cell r="AI20">
            <v>1478</v>
          </cell>
          <cell r="AJ20">
            <v>13</v>
          </cell>
        </row>
        <row r="20">
          <cell r="AL20">
            <v>13</v>
          </cell>
          <cell r="AM20">
            <v>1000</v>
          </cell>
        </row>
        <row r="21">
          <cell r="A21" t="str">
            <v>武当山</v>
          </cell>
          <cell r="B21">
            <v>508</v>
          </cell>
          <cell r="C21">
            <v>287</v>
          </cell>
        </row>
        <row r="21">
          <cell r="E21">
            <v>-88</v>
          </cell>
          <cell r="F21">
            <v>707</v>
          </cell>
          <cell r="G21">
            <v>707</v>
          </cell>
        </row>
        <row r="21">
          <cell r="I21">
            <v>40</v>
          </cell>
        </row>
        <row r="21">
          <cell r="K21">
            <v>2</v>
          </cell>
          <cell r="L21">
            <v>42</v>
          </cell>
          <cell r="M21">
            <v>44</v>
          </cell>
          <cell r="N21">
            <v>44</v>
          </cell>
        </row>
        <row r="21">
          <cell r="P21">
            <v>2</v>
          </cell>
        </row>
        <row r="21">
          <cell r="R21">
            <v>0</v>
          </cell>
        </row>
        <row r="21">
          <cell r="W21">
            <v>0</v>
          </cell>
        </row>
        <row r="21">
          <cell r="AA21">
            <v>2</v>
          </cell>
          <cell r="AB21">
            <v>2</v>
          </cell>
        </row>
        <row r="21">
          <cell r="AE21">
            <v>0</v>
          </cell>
        </row>
        <row r="21">
          <cell r="AH21">
            <v>48</v>
          </cell>
          <cell r="AI21">
            <v>90</v>
          </cell>
        </row>
        <row r="21">
          <cell r="AK21">
            <v>15</v>
          </cell>
          <cell r="AL21">
            <v>15</v>
          </cell>
        </row>
        <row r="22">
          <cell r="A22" t="str">
            <v>郧西县</v>
          </cell>
          <cell r="B22">
            <v>14575</v>
          </cell>
          <cell r="C22">
            <v>3861</v>
          </cell>
        </row>
        <row r="22">
          <cell r="E22">
            <v>1867</v>
          </cell>
          <cell r="F22">
            <v>20303</v>
          </cell>
          <cell r="G22">
            <v>20303</v>
          </cell>
          <cell r="H22">
            <v>200</v>
          </cell>
          <cell r="I22">
            <v>890</v>
          </cell>
        </row>
        <row r="22">
          <cell r="K22">
            <v>5</v>
          </cell>
          <cell r="L22">
            <v>1095</v>
          </cell>
          <cell r="M22">
            <v>136</v>
          </cell>
          <cell r="N22">
            <v>136</v>
          </cell>
        </row>
        <row r="22">
          <cell r="P22">
            <v>209</v>
          </cell>
        </row>
        <row r="22">
          <cell r="R22">
            <v>72</v>
          </cell>
          <cell r="S22">
            <v>64</v>
          </cell>
        </row>
        <row r="22">
          <cell r="U22">
            <v>8</v>
          </cell>
        </row>
        <row r="22">
          <cell r="W22">
            <v>0</v>
          </cell>
        </row>
        <row r="22">
          <cell r="AA22">
            <v>24</v>
          </cell>
          <cell r="AB22">
            <v>24</v>
          </cell>
        </row>
        <row r="22">
          <cell r="AE22">
            <v>0</v>
          </cell>
        </row>
        <row r="22">
          <cell r="AH22">
            <v>441</v>
          </cell>
          <cell r="AI22">
            <v>1536</v>
          </cell>
          <cell r="AJ22">
            <v>19</v>
          </cell>
        </row>
        <row r="22">
          <cell r="AL22">
            <v>19</v>
          </cell>
        </row>
        <row r="23">
          <cell r="A23" t="str">
            <v>竹山县</v>
          </cell>
          <cell r="B23">
            <v>12428</v>
          </cell>
          <cell r="C23">
            <v>3734</v>
          </cell>
        </row>
        <row r="23">
          <cell r="E23">
            <v>1151</v>
          </cell>
          <cell r="F23">
            <v>17313</v>
          </cell>
          <cell r="G23">
            <v>17313</v>
          </cell>
        </row>
        <row r="23">
          <cell r="I23">
            <v>665</v>
          </cell>
        </row>
        <row r="23">
          <cell r="K23">
            <v>5</v>
          </cell>
          <cell r="L23">
            <v>670</v>
          </cell>
          <cell r="M23">
            <v>218</v>
          </cell>
          <cell r="N23">
            <v>168</v>
          </cell>
          <cell r="O23">
            <v>50</v>
          </cell>
          <cell r="P23">
            <v>180</v>
          </cell>
        </row>
        <row r="23">
          <cell r="R23">
            <v>2</v>
          </cell>
        </row>
        <row r="23">
          <cell r="U23">
            <v>2</v>
          </cell>
        </row>
        <row r="23">
          <cell r="W23">
            <v>0</v>
          </cell>
        </row>
        <row r="23">
          <cell r="AA23">
            <v>9</v>
          </cell>
          <cell r="AB23">
            <v>9</v>
          </cell>
        </row>
        <row r="23">
          <cell r="AE23">
            <v>0</v>
          </cell>
        </row>
        <row r="23">
          <cell r="AH23">
            <v>409</v>
          </cell>
          <cell r="AI23">
            <v>1079</v>
          </cell>
          <cell r="AJ23">
            <v>13</v>
          </cell>
        </row>
        <row r="23">
          <cell r="AL23">
            <v>13</v>
          </cell>
        </row>
        <row r="24">
          <cell r="A24" t="str">
            <v>竹溪县</v>
          </cell>
          <cell r="B24">
            <v>12320</v>
          </cell>
          <cell r="C24">
            <v>3045</v>
          </cell>
        </row>
        <row r="24">
          <cell r="E24">
            <v>1797</v>
          </cell>
          <cell r="F24">
            <v>17162</v>
          </cell>
          <cell r="G24">
            <v>17162</v>
          </cell>
        </row>
        <row r="24">
          <cell r="I24">
            <v>500</v>
          </cell>
        </row>
        <row r="24">
          <cell r="K24">
            <v>18</v>
          </cell>
          <cell r="L24">
            <v>518</v>
          </cell>
          <cell r="M24">
            <v>233</v>
          </cell>
          <cell r="N24">
            <v>183</v>
          </cell>
          <cell r="O24">
            <v>50</v>
          </cell>
          <cell r="P24">
            <v>163</v>
          </cell>
        </row>
        <row r="24">
          <cell r="R24">
            <v>110</v>
          </cell>
          <cell r="S24">
            <v>100</v>
          </cell>
        </row>
        <row r="24">
          <cell r="U24">
            <v>10</v>
          </cell>
        </row>
        <row r="24">
          <cell r="W24">
            <v>30</v>
          </cell>
          <cell r="X24">
            <v>30</v>
          </cell>
        </row>
        <row r="24">
          <cell r="AA24">
            <v>47</v>
          </cell>
          <cell r="AB24">
            <v>17</v>
          </cell>
          <cell r="AC24">
            <v>30</v>
          </cell>
        </row>
        <row r="24">
          <cell r="AE24">
            <v>0</v>
          </cell>
        </row>
        <row r="24">
          <cell r="AH24">
            <v>583</v>
          </cell>
          <cell r="AI24">
            <v>1101</v>
          </cell>
          <cell r="AJ24">
            <v>14</v>
          </cell>
          <cell r="AK24">
            <v>15</v>
          </cell>
          <cell r="AL24">
            <v>29</v>
          </cell>
        </row>
        <row r="25">
          <cell r="A25" t="str">
            <v>房  县</v>
          </cell>
          <cell r="B25">
            <v>12700</v>
          </cell>
          <cell r="C25">
            <v>4031</v>
          </cell>
        </row>
        <row r="25">
          <cell r="E25">
            <v>960</v>
          </cell>
          <cell r="F25">
            <v>17691</v>
          </cell>
          <cell r="G25">
            <v>17691</v>
          </cell>
          <cell r="H25">
            <v>200</v>
          </cell>
          <cell r="I25">
            <v>812</v>
          </cell>
        </row>
        <row r="25">
          <cell r="K25">
            <v>5</v>
          </cell>
          <cell r="L25">
            <v>1017</v>
          </cell>
          <cell r="M25">
            <v>167</v>
          </cell>
          <cell r="N25">
            <v>167</v>
          </cell>
        </row>
        <row r="25">
          <cell r="P25">
            <v>190</v>
          </cell>
        </row>
        <row r="25">
          <cell r="R25">
            <v>2</v>
          </cell>
        </row>
        <row r="25">
          <cell r="U25">
            <v>2</v>
          </cell>
        </row>
        <row r="25">
          <cell r="W25">
            <v>0</v>
          </cell>
        </row>
        <row r="25">
          <cell r="AA25">
            <v>5</v>
          </cell>
          <cell r="AB25">
            <v>5</v>
          </cell>
        </row>
        <row r="25">
          <cell r="AE25">
            <v>0</v>
          </cell>
        </row>
        <row r="25">
          <cell r="AH25">
            <v>364</v>
          </cell>
          <cell r="AI25">
            <v>1381</v>
          </cell>
          <cell r="AJ25">
            <v>18</v>
          </cell>
          <cell r="AK25">
            <v>15</v>
          </cell>
          <cell r="AL25">
            <v>33</v>
          </cell>
        </row>
        <row r="26">
          <cell r="A26" t="str">
            <v>荆州市</v>
          </cell>
          <cell r="B26">
            <v>61261</v>
          </cell>
          <cell r="C26">
            <v>18427</v>
          </cell>
          <cell r="D26">
            <v>0</v>
          </cell>
          <cell r="E26">
            <v>5651</v>
          </cell>
          <cell r="F26">
            <v>85339</v>
          </cell>
          <cell r="G26">
            <v>85339</v>
          </cell>
          <cell r="H26">
            <v>900</v>
          </cell>
          <cell r="I26">
            <v>5097</v>
          </cell>
          <cell r="J26">
            <v>0</v>
          </cell>
          <cell r="K26">
            <v>99</v>
          </cell>
          <cell r="L26">
            <v>6096</v>
          </cell>
          <cell r="M26">
            <v>1598</v>
          </cell>
          <cell r="N26">
            <v>1438</v>
          </cell>
          <cell r="O26">
            <v>160</v>
          </cell>
          <cell r="P26">
            <v>772</v>
          </cell>
          <cell r="Q26">
            <v>0</v>
          </cell>
          <cell r="R26">
            <v>703</v>
          </cell>
          <cell r="S26">
            <v>599</v>
          </cell>
          <cell r="T26">
            <v>0</v>
          </cell>
          <cell r="U26">
            <v>104</v>
          </cell>
          <cell r="V26">
            <v>0</v>
          </cell>
          <cell r="W26">
            <v>220</v>
          </cell>
          <cell r="X26">
            <v>210</v>
          </cell>
          <cell r="Y26">
            <v>10</v>
          </cell>
          <cell r="Z26">
            <v>0</v>
          </cell>
          <cell r="AA26">
            <v>142</v>
          </cell>
          <cell r="AB26">
            <v>62</v>
          </cell>
          <cell r="AC26">
            <v>80</v>
          </cell>
          <cell r="AD26">
            <v>0</v>
          </cell>
          <cell r="AE26">
            <v>200</v>
          </cell>
          <cell r="AF26">
            <v>200</v>
          </cell>
          <cell r="AG26">
            <v>0</v>
          </cell>
          <cell r="AH26">
            <v>3635</v>
          </cell>
          <cell r="AI26">
            <v>9731</v>
          </cell>
          <cell r="AJ26">
            <v>99</v>
          </cell>
          <cell r="AK26">
            <v>1265</v>
          </cell>
          <cell r="AL26">
            <v>1364</v>
          </cell>
          <cell r="AM26">
            <v>250</v>
          </cell>
        </row>
        <row r="27">
          <cell r="A27" t="str">
            <v>市本级</v>
          </cell>
          <cell r="B27">
            <v>4146</v>
          </cell>
          <cell r="C27">
            <v>535</v>
          </cell>
        </row>
        <row r="27">
          <cell r="E27">
            <v>1095</v>
          </cell>
          <cell r="F27">
            <v>5776</v>
          </cell>
          <cell r="G27">
            <v>5776</v>
          </cell>
        </row>
        <row r="27">
          <cell r="I27">
            <v>402</v>
          </cell>
        </row>
        <row r="27">
          <cell r="L27">
            <v>402</v>
          </cell>
          <cell r="M27">
            <v>144</v>
          </cell>
          <cell r="N27">
            <v>144</v>
          </cell>
        </row>
        <row r="27">
          <cell r="P27">
            <v>34</v>
          </cell>
        </row>
        <row r="27">
          <cell r="R27">
            <v>108</v>
          </cell>
          <cell r="S27">
            <v>100</v>
          </cell>
        </row>
        <row r="27">
          <cell r="U27">
            <v>8</v>
          </cell>
        </row>
        <row r="27">
          <cell r="W27">
            <v>30</v>
          </cell>
          <cell r="X27">
            <v>30</v>
          </cell>
        </row>
        <row r="27">
          <cell r="AA27">
            <v>89</v>
          </cell>
          <cell r="AB27">
            <v>9</v>
          </cell>
          <cell r="AC27">
            <v>80</v>
          </cell>
        </row>
        <row r="27">
          <cell r="AE27">
            <v>0</v>
          </cell>
        </row>
        <row r="27">
          <cell r="AH27">
            <v>405</v>
          </cell>
          <cell r="AI27">
            <v>807</v>
          </cell>
          <cell r="AJ27">
            <v>4</v>
          </cell>
        </row>
        <row r="27">
          <cell r="AL27">
            <v>4</v>
          </cell>
        </row>
        <row r="28">
          <cell r="A28" t="str">
            <v>荆州区</v>
          </cell>
          <cell r="B28">
            <v>3972</v>
          </cell>
          <cell r="C28">
            <v>1125</v>
          </cell>
        </row>
        <row r="28">
          <cell r="E28">
            <v>436</v>
          </cell>
          <cell r="F28">
            <v>5533</v>
          </cell>
          <cell r="G28">
            <v>5533</v>
          </cell>
          <cell r="H28">
            <v>200</v>
          </cell>
          <cell r="I28">
            <v>419</v>
          </cell>
        </row>
        <row r="28">
          <cell r="K28">
            <v>7</v>
          </cell>
          <cell r="L28">
            <v>626</v>
          </cell>
          <cell r="M28">
            <v>115</v>
          </cell>
          <cell r="N28">
            <v>115</v>
          </cell>
        </row>
        <row r="28">
          <cell r="P28">
            <v>46</v>
          </cell>
        </row>
        <row r="28">
          <cell r="R28">
            <v>24</v>
          </cell>
        </row>
        <row r="28">
          <cell r="U28">
            <v>24</v>
          </cell>
        </row>
        <row r="28">
          <cell r="W28">
            <v>30</v>
          </cell>
          <cell r="X28">
            <v>30</v>
          </cell>
        </row>
        <row r="28">
          <cell r="AA28">
            <v>6</v>
          </cell>
          <cell r="AB28">
            <v>6</v>
          </cell>
        </row>
        <row r="28">
          <cell r="AE28">
            <v>0</v>
          </cell>
        </row>
        <row r="28">
          <cell r="AH28">
            <v>221</v>
          </cell>
          <cell r="AI28">
            <v>847</v>
          </cell>
          <cell r="AJ28">
            <v>6</v>
          </cell>
          <cell r="AK28">
            <v>1000</v>
          </cell>
          <cell r="AL28">
            <v>1006</v>
          </cell>
        </row>
        <row r="29">
          <cell r="A29" t="str">
            <v>江陵县</v>
          </cell>
          <cell r="B29">
            <v>2957</v>
          </cell>
          <cell r="C29">
            <v>1241</v>
          </cell>
        </row>
        <row r="29">
          <cell r="E29">
            <v>-79</v>
          </cell>
          <cell r="F29">
            <v>4119</v>
          </cell>
          <cell r="G29">
            <v>4119</v>
          </cell>
          <cell r="H29">
            <v>300</v>
          </cell>
          <cell r="I29">
            <v>322</v>
          </cell>
        </row>
        <row r="29">
          <cell r="K29">
            <v>5</v>
          </cell>
          <cell r="L29">
            <v>627</v>
          </cell>
          <cell r="M29">
            <v>113</v>
          </cell>
          <cell r="N29">
            <v>113</v>
          </cell>
        </row>
        <row r="29">
          <cell r="P29">
            <v>45</v>
          </cell>
        </row>
        <row r="29">
          <cell r="R29">
            <v>119</v>
          </cell>
          <cell r="S29">
            <v>99</v>
          </cell>
        </row>
        <row r="29">
          <cell r="U29">
            <v>20</v>
          </cell>
        </row>
        <row r="29">
          <cell r="W29">
            <v>40</v>
          </cell>
          <cell r="X29">
            <v>30</v>
          </cell>
          <cell r="Y29">
            <v>10</v>
          </cell>
        </row>
        <row r="29">
          <cell r="AA29">
            <v>5</v>
          </cell>
          <cell r="AB29">
            <v>5</v>
          </cell>
        </row>
        <row r="29">
          <cell r="AE29">
            <v>0</v>
          </cell>
        </row>
        <row r="29">
          <cell r="AH29">
            <v>322</v>
          </cell>
          <cell r="AI29">
            <v>949</v>
          </cell>
          <cell r="AJ29">
            <v>5</v>
          </cell>
        </row>
        <row r="29">
          <cell r="AL29">
            <v>5</v>
          </cell>
        </row>
        <row r="30">
          <cell r="A30" t="str">
            <v>松滋市</v>
          </cell>
          <cell r="B30">
            <v>7669</v>
          </cell>
          <cell r="C30">
            <v>2616</v>
          </cell>
        </row>
        <row r="30">
          <cell r="E30">
            <v>398</v>
          </cell>
          <cell r="F30">
            <v>10683</v>
          </cell>
          <cell r="G30">
            <v>10683</v>
          </cell>
          <cell r="H30">
            <v>200</v>
          </cell>
          <cell r="I30">
            <v>816</v>
          </cell>
        </row>
        <row r="30">
          <cell r="K30">
            <v>12</v>
          </cell>
          <cell r="L30">
            <v>1028</v>
          </cell>
          <cell r="M30">
            <v>221</v>
          </cell>
          <cell r="N30">
            <v>221</v>
          </cell>
        </row>
        <row r="30">
          <cell r="P30">
            <v>59</v>
          </cell>
        </row>
        <row r="30">
          <cell r="R30">
            <v>108</v>
          </cell>
          <cell r="S30">
            <v>100</v>
          </cell>
        </row>
        <row r="30">
          <cell r="U30">
            <v>8</v>
          </cell>
        </row>
        <row r="30">
          <cell r="W30">
            <v>30</v>
          </cell>
          <cell r="X30">
            <v>30</v>
          </cell>
        </row>
        <row r="30">
          <cell r="AA30">
            <v>0</v>
          </cell>
        </row>
        <row r="30">
          <cell r="AE30">
            <v>0</v>
          </cell>
        </row>
        <row r="30">
          <cell r="AH30">
            <v>418</v>
          </cell>
          <cell r="AI30">
            <v>1446</v>
          </cell>
          <cell r="AJ30">
            <v>10</v>
          </cell>
          <cell r="AK30">
            <v>15</v>
          </cell>
          <cell r="AL30">
            <v>25</v>
          </cell>
        </row>
        <row r="31">
          <cell r="A31" t="str">
            <v>公安县</v>
          </cell>
          <cell r="B31">
            <v>11286</v>
          </cell>
          <cell r="C31">
            <v>3179</v>
          </cell>
        </row>
        <row r="31">
          <cell r="E31">
            <v>1257</v>
          </cell>
          <cell r="F31">
            <v>15722</v>
          </cell>
          <cell r="G31">
            <v>15722</v>
          </cell>
        </row>
        <row r="31">
          <cell r="I31">
            <v>844</v>
          </cell>
        </row>
        <row r="31">
          <cell r="K31">
            <v>16</v>
          </cell>
          <cell r="L31">
            <v>860</v>
          </cell>
          <cell r="M31">
            <v>283</v>
          </cell>
          <cell r="N31">
            <v>203</v>
          </cell>
          <cell r="O31">
            <v>80</v>
          </cell>
          <cell r="P31">
            <v>100</v>
          </cell>
        </row>
        <row r="31">
          <cell r="R31">
            <v>115</v>
          </cell>
          <cell r="S31">
            <v>100</v>
          </cell>
        </row>
        <row r="31">
          <cell r="U31">
            <v>15</v>
          </cell>
        </row>
        <row r="31">
          <cell r="W31">
            <v>30</v>
          </cell>
          <cell r="X31">
            <v>30</v>
          </cell>
        </row>
        <row r="31">
          <cell r="AA31">
            <v>4</v>
          </cell>
          <cell r="AB31">
            <v>4</v>
          </cell>
        </row>
        <row r="31">
          <cell r="AE31">
            <v>0</v>
          </cell>
        </row>
        <row r="31">
          <cell r="AH31">
            <v>532</v>
          </cell>
          <cell r="AI31">
            <v>1392</v>
          </cell>
          <cell r="AJ31">
            <v>19</v>
          </cell>
          <cell r="AK31">
            <v>150</v>
          </cell>
          <cell r="AL31">
            <v>169</v>
          </cell>
          <cell r="AM31">
            <v>250</v>
          </cell>
        </row>
        <row r="32">
          <cell r="A32" t="str">
            <v>石首市</v>
          </cell>
          <cell r="B32">
            <v>7909</v>
          </cell>
          <cell r="C32">
            <v>2075</v>
          </cell>
        </row>
        <row r="32">
          <cell r="E32">
            <v>1033</v>
          </cell>
          <cell r="F32">
            <v>11017</v>
          </cell>
          <cell r="G32">
            <v>11017</v>
          </cell>
          <cell r="H32">
            <v>200</v>
          </cell>
          <cell r="I32">
            <v>417</v>
          </cell>
        </row>
        <row r="32">
          <cell r="K32">
            <v>15</v>
          </cell>
          <cell r="L32">
            <v>632</v>
          </cell>
          <cell r="M32">
            <v>147</v>
          </cell>
          <cell r="N32">
            <v>147</v>
          </cell>
        </row>
        <row r="32">
          <cell r="P32">
            <v>82</v>
          </cell>
        </row>
        <row r="32">
          <cell r="R32">
            <v>104</v>
          </cell>
          <cell r="S32">
            <v>100</v>
          </cell>
        </row>
        <row r="32">
          <cell r="U32">
            <v>4</v>
          </cell>
        </row>
        <row r="32">
          <cell r="W32">
            <v>30</v>
          </cell>
          <cell r="X32">
            <v>30</v>
          </cell>
        </row>
        <row r="32">
          <cell r="AA32">
            <v>12</v>
          </cell>
          <cell r="AB32">
            <v>12</v>
          </cell>
        </row>
        <row r="32">
          <cell r="AE32">
            <v>200</v>
          </cell>
          <cell r="AF32">
            <v>200</v>
          </cell>
        </row>
        <row r="32">
          <cell r="AH32">
            <v>575</v>
          </cell>
          <cell r="AI32">
            <v>1207</v>
          </cell>
          <cell r="AJ32">
            <v>10</v>
          </cell>
          <cell r="AK32">
            <v>100</v>
          </cell>
          <cell r="AL32">
            <v>110</v>
          </cell>
        </row>
        <row r="33">
          <cell r="A33" t="str">
            <v>监利市</v>
          </cell>
          <cell r="B33">
            <v>13545</v>
          </cell>
          <cell r="C33">
            <v>4631</v>
          </cell>
        </row>
        <row r="33">
          <cell r="E33">
            <v>693</v>
          </cell>
          <cell r="F33">
            <v>18869</v>
          </cell>
          <cell r="G33">
            <v>18869</v>
          </cell>
        </row>
        <row r="33">
          <cell r="I33">
            <v>1279</v>
          </cell>
        </row>
        <row r="33">
          <cell r="K33">
            <v>32</v>
          </cell>
          <cell r="L33">
            <v>1311</v>
          </cell>
          <cell r="M33">
            <v>365</v>
          </cell>
          <cell r="N33">
            <v>285</v>
          </cell>
          <cell r="O33">
            <v>80</v>
          </cell>
          <cell r="P33">
            <v>273</v>
          </cell>
        </row>
        <row r="33">
          <cell r="R33">
            <v>115</v>
          </cell>
          <cell r="S33">
            <v>100</v>
          </cell>
        </row>
        <row r="33">
          <cell r="U33">
            <v>15</v>
          </cell>
        </row>
        <row r="33">
          <cell r="W33">
            <v>0</v>
          </cell>
        </row>
        <row r="33">
          <cell r="AA33">
            <v>18</v>
          </cell>
          <cell r="AB33">
            <v>18</v>
          </cell>
        </row>
        <row r="33">
          <cell r="AE33">
            <v>0</v>
          </cell>
        </row>
        <row r="33">
          <cell r="AH33">
            <v>771</v>
          </cell>
          <cell r="AI33">
            <v>2082</v>
          </cell>
          <cell r="AJ33">
            <v>28</v>
          </cell>
        </row>
        <row r="33">
          <cell r="AL33">
            <v>28</v>
          </cell>
        </row>
        <row r="34">
          <cell r="A34" t="str">
            <v>洪湖市</v>
          </cell>
          <cell r="B34">
            <v>9777</v>
          </cell>
          <cell r="C34">
            <v>3025</v>
          </cell>
        </row>
        <row r="34">
          <cell r="E34">
            <v>818</v>
          </cell>
          <cell r="F34">
            <v>13620</v>
          </cell>
          <cell r="G34">
            <v>13620</v>
          </cell>
        </row>
        <row r="34">
          <cell r="I34">
            <v>598</v>
          </cell>
        </row>
        <row r="34">
          <cell r="K34">
            <v>12</v>
          </cell>
          <cell r="L34">
            <v>610</v>
          </cell>
          <cell r="M34">
            <v>210</v>
          </cell>
          <cell r="N34">
            <v>210</v>
          </cell>
        </row>
        <row r="34">
          <cell r="P34">
            <v>133</v>
          </cell>
        </row>
        <row r="34">
          <cell r="R34">
            <v>10</v>
          </cell>
        </row>
        <row r="34">
          <cell r="U34">
            <v>10</v>
          </cell>
        </row>
        <row r="34">
          <cell r="W34">
            <v>30</v>
          </cell>
          <cell r="X34">
            <v>30</v>
          </cell>
        </row>
        <row r="34">
          <cell r="AA34">
            <v>8</v>
          </cell>
          <cell r="AB34">
            <v>8</v>
          </cell>
        </row>
        <row r="34">
          <cell r="AE34">
            <v>0</v>
          </cell>
        </row>
        <row r="34">
          <cell r="AH34">
            <v>391</v>
          </cell>
          <cell r="AI34">
            <v>1001</v>
          </cell>
          <cell r="AJ34">
            <v>17</v>
          </cell>
        </row>
        <row r="34">
          <cell r="AL34">
            <v>17</v>
          </cell>
        </row>
        <row r="35">
          <cell r="A35" t="str">
            <v>宜昌市</v>
          </cell>
          <cell r="B35">
            <v>62999</v>
          </cell>
          <cell r="C35">
            <v>14393</v>
          </cell>
          <cell r="D35">
            <v>0</v>
          </cell>
          <cell r="E35">
            <v>10369</v>
          </cell>
          <cell r="F35">
            <v>87761</v>
          </cell>
          <cell r="G35">
            <v>87761</v>
          </cell>
          <cell r="H35">
            <v>1000</v>
          </cell>
          <cell r="I35">
            <v>3532</v>
          </cell>
          <cell r="J35">
            <v>0</v>
          </cell>
          <cell r="K35">
            <v>34</v>
          </cell>
          <cell r="L35">
            <v>4566</v>
          </cell>
          <cell r="M35">
            <v>1562</v>
          </cell>
          <cell r="N35">
            <v>1362</v>
          </cell>
          <cell r="O35">
            <v>200</v>
          </cell>
          <cell r="P35">
            <v>789</v>
          </cell>
          <cell r="Q35">
            <v>0</v>
          </cell>
          <cell r="R35">
            <v>1215</v>
          </cell>
          <cell r="S35">
            <v>1085</v>
          </cell>
          <cell r="T35">
            <v>0</v>
          </cell>
          <cell r="U35">
            <v>130</v>
          </cell>
          <cell r="V35">
            <v>0</v>
          </cell>
          <cell r="W35">
            <v>520</v>
          </cell>
          <cell r="X35">
            <v>180</v>
          </cell>
          <cell r="Y35">
            <v>10</v>
          </cell>
          <cell r="Z35">
            <v>330</v>
          </cell>
          <cell r="AA35">
            <v>152</v>
          </cell>
          <cell r="AB35">
            <v>42</v>
          </cell>
          <cell r="AC35">
            <v>110</v>
          </cell>
          <cell r="AD35">
            <v>0</v>
          </cell>
          <cell r="AE35">
            <v>550</v>
          </cell>
          <cell r="AF35">
            <v>550</v>
          </cell>
          <cell r="AG35">
            <v>0</v>
          </cell>
          <cell r="AH35">
            <v>4788</v>
          </cell>
          <cell r="AI35">
            <v>9354</v>
          </cell>
          <cell r="AJ35">
            <v>64</v>
          </cell>
          <cell r="AK35">
            <v>1295</v>
          </cell>
          <cell r="AL35">
            <v>1359</v>
          </cell>
          <cell r="AM35">
            <v>0</v>
          </cell>
        </row>
        <row r="36">
          <cell r="A36" t="str">
            <v>市本级</v>
          </cell>
          <cell r="B36">
            <v>6274</v>
          </cell>
          <cell r="C36">
            <v>525</v>
          </cell>
        </row>
        <row r="36">
          <cell r="E36">
            <v>1941</v>
          </cell>
          <cell r="F36">
            <v>8740</v>
          </cell>
          <cell r="G36">
            <v>8740</v>
          </cell>
        </row>
        <row r="36">
          <cell r="I36">
            <v>382</v>
          </cell>
        </row>
        <row r="36">
          <cell r="K36">
            <v>5</v>
          </cell>
          <cell r="L36">
            <v>387</v>
          </cell>
          <cell r="M36">
            <v>329</v>
          </cell>
          <cell r="N36">
            <v>329</v>
          </cell>
        </row>
        <row r="36">
          <cell r="P36">
            <v>97</v>
          </cell>
        </row>
        <row r="36">
          <cell r="R36">
            <v>383</v>
          </cell>
          <cell r="S36">
            <v>300</v>
          </cell>
        </row>
        <row r="36">
          <cell r="U36">
            <v>83</v>
          </cell>
        </row>
        <row r="36">
          <cell r="W36">
            <v>100</v>
          </cell>
          <cell r="X36">
            <v>90</v>
          </cell>
          <cell r="Y36">
            <v>10</v>
          </cell>
        </row>
        <row r="36">
          <cell r="AA36">
            <v>89</v>
          </cell>
          <cell r="AB36">
            <v>9</v>
          </cell>
          <cell r="AC36">
            <v>80</v>
          </cell>
        </row>
        <row r="36">
          <cell r="AE36">
            <v>0</v>
          </cell>
        </row>
        <row r="36">
          <cell r="AH36">
            <v>998</v>
          </cell>
          <cell r="AI36">
            <v>1385</v>
          </cell>
          <cell r="AJ36">
            <v>5</v>
          </cell>
          <cell r="AK36">
            <v>15</v>
          </cell>
          <cell r="AL36">
            <v>20</v>
          </cell>
        </row>
        <row r="37">
          <cell r="A37" t="str">
            <v>夷陵区</v>
          </cell>
          <cell r="B37">
            <v>8953</v>
          </cell>
          <cell r="C37">
            <v>1616</v>
          </cell>
        </row>
        <row r="37">
          <cell r="E37">
            <v>1903</v>
          </cell>
          <cell r="F37">
            <v>12472</v>
          </cell>
          <cell r="G37">
            <v>12472</v>
          </cell>
        </row>
        <row r="37">
          <cell r="I37">
            <v>394</v>
          </cell>
        </row>
        <row r="37">
          <cell r="K37">
            <v>3</v>
          </cell>
          <cell r="L37">
            <v>397</v>
          </cell>
          <cell r="M37">
            <v>180</v>
          </cell>
          <cell r="N37">
            <v>130</v>
          </cell>
          <cell r="O37">
            <v>50</v>
          </cell>
          <cell r="P37">
            <v>85</v>
          </cell>
        </row>
        <row r="37">
          <cell r="R37">
            <v>211</v>
          </cell>
          <cell r="S37">
            <v>200</v>
          </cell>
        </row>
        <row r="37">
          <cell r="U37">
            <v>11</v>
          </cell>
        </row>
        <row r="37">
          <cell r="W37">
            <v>30</v>
          </cell>
          <cell r="X37">
            <v>30</v>
          </cell>
        </row>
        <row r="37">
          <cell r="AA37">
            <v>11</v>
          </cell>
          <cell r="AB37">
            <v>11</v>
          </cell>
        </row>
        <row r="37">
          <cell r="AE37">
            <v>300</v>
          </cell>
          <cell r="AF37">
            <v>300</v>
          </cell>
        </row>
        <row r="37">
          <cell r="AH37">
            <v>817</v>
          </cell>
          <cell r="AI37">
            <v>1214</v>
          </cell>
          <cell r="AJ37">
            <v>9</v>
          </cell>
          <cell r="AK37">
            <v>1000</v>
          </cell>
          <cell r="AL37">
            <v>1009</v>
          </cell>
        </row>
        <row r="38">
          <cell r="A38" t="str">
            <v>宜都市</v>
          </cell>
          <cell r="B38">
            <v>5293</v>
          </cell>
          <cell r="C38">
            <v>1237</v>
          </cell>
        </row>
        <row r="38">
          <cell r="E38">
            <v>843</v>
          </cell>
          <cell r="F38">
            <v>7373</v>
          </cell>
          <cell r="G38">
            <v>7373</v>
          </cell>
        </row>
        <row r="38">
          <cell r="I38">
            <v>390</v>
          </cell>
        </row>
        <row r="38">
          <cell r="K38">
            <v>6</v>
          </cell>
          <cell r="L38">
            <v>396</v>
          </cell>
          <cell r="M38">
            <v>165</v>
          </cell>
          <cell r="N38">
            <v>115</v>
          </cell>
          <cell r="O38">
            <v>50</v>
          </cell>
          <cell r="P38">
            <v>34</v>
          </cell>
        </row>
        <row r="38">
          <cell r="R38">
            <v>103</v>
          </cell>
          <cell r="S38">
            <v>100</v>
          </cell>
        </row>
        <row r="38">
          <cell r="U38">
            <v>3</v>
          </cell>
        </row>
        <row r="38">
          <cell r="W38">
            <v>330</v>
          </cell>
        </row>
        <row r="38">
          <cell r="Z38">
            <v>330</v>
          </cell>
          <cell r="AA38">
            <v>3</v>
          </cell>
          <cell r="AB38">
            <v>3</v>
          </cell>
        </row>
        <row r="38">
          <cell r="AE38">
            <v>250</v>
          </cell>
          <cell r="AF38">
            <v>250</v>
          </cell>
        </row>
        <row r="38">
          <cell r="AH38">
            <v>885</v>
          </cell>
          <cell r="AI38">
            <v>1281</v>
          </cell>
          <cell r="AJ38">
            <v>5</v>
          </cell>
          <cell r="AK38">
            <v>100</v>
          </cell>
          <cell r="AL38">
            <v>105</v>
          </cell>
        </row>
        <row r="39">
          <cell r="A39" t="str">
            <v>枝江市</v>
          </cell>
          <cell r="B39">
            <v>5603</v>
          </cell>
          <cell r="C39">
            <v>1358</v>
          </cell>
        </row>
        <row r="39">
          <cell r="E39">
            <v>844</v>
          </cell>
          <cell r="F39">
            <v>7805</v>
          </cell>
          <cell r="G39">
            <v>7805</v>
          </cell>
          <cell r="H39">
            <v>200</v>
          </cell>
          <cell r="I39">
            <v>456</v>
          </cell>
        </row>
        <row r="39">
          <cell r="K39">
            <v>3</v>
          </cell>
          <cell r="L39">
            <v>659</v>
          </cell>
          <cell r="M39">
            <v>135</v>
          </cell>
          <cell r="N39">
            <v>135</v>
          </cell>
        </row>
        <row r="39">
          <cell r="P39">
            <v>45</v>
          </cell>
        </row>
        <row r="39">
          <cell r="R39">
            <v>113</v>
          </cell>
          <cell r="S39">
            <v>100</v>
          </cell>
        </row>
        <row r="39">
          <cell r="U39">
            <v>13</v>
          </cell>
        </row>
        <row r="39">
          <cell r="W39">
            <v>30</v>
          </cell>
          <cell r="X39">
            <v>30</v>
          </cell>
        </row>
        <row r="39">
          <cell r="AA39">
            <v>4</v>
          </cell>
          <cell r="AB39">
            <v>4</v>
          </cell>
        </row>
        <row r="39">
          <cell r="AE39">
            <v>0</v>
          </cell>
        </row>
        <row r="39">
          <cell r="AH39">
            <v>327</v>
          </cell>
          <cell r="AI39">
            <v>986</v>
          </cell>
          <cell r="AJ39">
            <v>7</v>
          </cell>
        </row>
        <row r="39">
          <cell r="AL39">
            <v>7</v>
          </cell>
        </row>
        <row r="40">
          <cell r="A40" t="str">
            <v>当阳市</v>
          </cell>
          <cell r="B40">
            <v>5529</v>
          </cell>
          <cell r="C40">
            <v>1093</v>
          </cell>
        </row>
        <row r="40">
          <cell r="E40">
            <v>1080</v>
          </cell>
          <cell r="F40">
            <v>7702</v>
          </cell>
          <cell r="G40">
            <v>7702</v>
          </cell>
          <cell r="H40">
            <v>100</v>
          </cell>
          <cell r="I40">
            <v>444</v>
          </cell>
        </row>
        <row r="40">
          <cell r="K40">
            <v>1</v>
          </cell>
          <cell r="L40">
            <v>545</v>
          </cell>
          <cell r="M40">
            <v>180</v>
          </cell>
          <cell r="N40">
            <v>130</v>
          </cell>
          <cell r="O40">
            <v>50</v>
          </cell>
          <cell r="P40">
            <v>46</v>
          </cell>
        </row>
        <row r="40">
          <cell r="R40">
            <v>102</v>
          </cell>
          <cell r="S40">
            <v>100</v>
          </cell>
        </row>
        <row r="40">
          <cell r="U40">
            <v>2</v>
          </cell>
        </row>
        <row r="40">
          <cell r="W40">
            <v>30</v>
          </cell>
          <cell r="X40">
            <v>30</v>
          </cell>
        </row>
        <row r="40">
          <cell r="AA40">
            <v>30</v>
          </cell>
        </row>
        <row r="40">
          <cell r="AC40">
            <v>30</v>
          </cell>
        </row>
        <row r="40">
          <cell r="AE40">
            <v>0</v>
          </cell>
        </row>
        <row r="40">
          <cell r="AH40">
            <v>388</v>
          </cell>
          <cell r="AI40">
            <v>933</v>
          </cell>
          <cell r="AJ40">
            <v>7</v>
          </cell>
        </row>
        <row r="40">
          <cell r="AL40">
            <v>7</v>
          </cell>
        </row>
        <row r="41">
          <cell r="A41" t="str">
            <v>远安县</v>
          </cell>
          <cell r="B41">
            <v>3305</v>
          </cell>
          <cell r="C41">
            <v>708</v>
          </cell>
        </row>
        <row r="41">
          <cell r="E41">
            <v>591</v>
          </cell>
          <cell r="F41">
            <v>4604</v>
          </cell>
          <cell r="G41">
            <v>4604</v>
          </cell>
        </row>
        <row r="41">
          <cell r="I41">
            <v>164</v>
          </cell>
        </row>
        <row r="41">
          <cell r="K41">
            <v>3</v>
          </cell>
          <cell r="L41">
            <v>167</v>
          </cell>
          <cell r="M41">
            <v>133</v>
          </cell>
          <cell r="N41">
            <v>83</v>
          </cell>
          <cell r="O41">
            <v>50</v>
          </cell>
          <cell r="P41">
            <v>38</v>
          </cell>
        </row>
        <row r="41">
          <cell r="R41">
            <v>188</v>
          </cell>
          <cell r="S41">
            <v>185</v>
          </cell>
        </row>
        <row r="41">
          <cell r="U41">
            <v>3</v>
          </cell>
        </row>
        <row r="41">
          <cell r="W41">
            <v>0</v>
          </cell>
        </row>
        <row r="41">
          <cell r="AA41">
            <v>1</v>
          </cell>
          <cell r="AB41">
            <v>1</v>
          </cell>
        </row>
        <row r="41">
          <cell r="AE41">
            <v>0</v>
          </cell>
        </row>
        <row r="41">
          <cell r="AH41">
            <v>360</v>
          </cell>
          <cell r="AI41">
            <v>527</v>
          </cell>
          <cell r="AJ41">
            <v>3</v>
          </cell>
        </row>
        <row r="41">
          <cell r="AL41">
            <v>3</v>
          </cell>
        </row>
        <row r="42">
          <cell r="A42" t="str">
            <v>兴山县</v>
          </cell>
          <cell r="B42">
            <v>5614</v>
          </cell>
          <cell r="C42">
            <v>980</v>
          </cell>
        </row>
        <row r="42">
          <cell r="E42">
            <v>1227</v>
          </cell>
          <cell r="F42">
            <v>7821</v>
          </cell>
          <cell r="G42">
            <v>7821</v>
          </cell>
          <cell r="H42">
            <v>100</v>
          </cell>
          <cell r="I42">
            <v>163</v>
          </cell>
        </row>
        <row r="42">
          <cell r="K42">
            <v>4</v>
          </cell>
          <cell r="L42">
            <v>267</v>
          </cell>
          <cell r="M42">
            <v>90</v>
          </cell>
          <cell r="N42">
            <v>90</v>
          </cell>
        </row>
        <row r="42">
          <cell r="P42">
            <v>70</v>
          </cell>
        </row>
        <row r="42">
          <cell r="R42">
            <v>7</v>
          </cell>
        </row>
        <row r="42">
          <cell r="U42">
            <v>7</v>
          </cell>
        </row>
        <row r="42">
          <cell r="W42">
            <v>0</v>
          </cell>
        </row>
        <row r="42">
          <cell r="AA42">
            <v>4</v>
          </cell>
          <cell r="AB42">
            <v>4</v>
          </cell>
        </row>
        <row r="42">
          <cell r="AE42">
            <v>0</v>
          </cell>
        </row>
        <row r="42">
          <cell r="AH42">
            <v>171</v>
          </cell>
          <cell r="AI42">
            <v>438</v>
          </cell>
          <cell r="AJ42">
            <v>5</v>
          </cell>
          <cell r="AK42">
            <v>15</v>
          </cell>
          <cell r="AL42">
            <v>20</v>
          </cell>
        </row>
        <row r="43">
          <cell r="A43" t="str">
            <v>秭归县</v>
          </cell>
          <cell r="B43">
            <v>8690</v>
          </cell>
          <cell r="C43">
            <v>2716</v>
          </cell>
        </row>
        <row r="43">
          <cell r="E43">
            <v>700</v>
          </cell>
          <cell r="F43">
            <v>12106</v>
          </cell>
          <cell r="G43">
            <v>12106</v>
          </cell>
          <cell r="H43">
            <v>200</v>
          </cell>
          <cell r="I43">
            <v>448</v>
          </cell>
        </row>
        <row r="43">
          <cell r="K43">
            <v>2</v>
          </cell>
          <cell r="L43">
            <v>650</v>
          </cell>
          <cell r="M43">
            <v>128</v>
          </cell>
          <cell r="N43">
            <v>128</v>
          </cell>
        </row>
        <row r="43">
          <cell r="P43">
            <v>142</v>
          </cell>
        </row>
        <row r="43">
          <cell r="R43">
            <v>104</v>
          </cell>
          <cell r="S43">
            <v>100</v>
          </cell>
        </row>
        <row r="43">
          <cell r="U43">
            <v>4</v>
          </cell>
        </row>
        <row r="43">
          <cell r="W43">
            <v>0</v>
          </cell>
        </row>
        <row r="43">
          <cell r="AA43">
            <v>6</v>
          </cell>
          <cell r="AB43">
            <v>6</v>
          </cell>
        </row>
        <row r="43">
          <cell r="AE43">
            <v>0</v>
          </cell>
        </row>
        <row r="43">
          <cell r="AH43">
            <v>380</v>
          </cell>
          <cell r="AI43">
            <v>1030</v>
          </cell>
          <cell r="AJ43">
            <v>9</v>
          </cell>
          <cell r="AK43">
            <v>15</v>
          </cell>
          <cell r="AL43">
            <v>24</v>
          </cell>
        </row>
        <row r="44">
          <cell r="A44" t="str">
            <v>长阳县</v>
          </cell>
          <cell r="B44">
            <v>9343</v>
          </cell>
          <cell r="C44">
            <v>2896</v>
          </cell>
        </row>
        <row r="44">
          <cell r="E44">
            <v>776</v>
          </cell>
          <cell r="F44">
            <v>13015</v>
          </cell>
          <cell r="G44">
            <v>13015</v>
          </cell>
          <cell r="H44">
            <v>200</v>
          </cell>
          <cell r="I44">
            <v>416</v>
          </cell>
        </row>
        <row r="44">
          <cell r="K44">
            <v>6</v>
          </cell>
          <cell r="L44">
            <v>622</v>
          </cell>
          <cell r="M44">
            <v>138</v>
          </cell>
          <cell r="N44">
            <v>138</v>
          </cell>
        </row>
        <row r="44">
          <cell r="P44">
            <v>142</v>
          </cell>
        </row>
        <row r="44">
          <cell r="R44">
            <v>2</v>
          </cell>
        </row>
        <row r="44">
          <cell r="U44">
            <v>2</v>
          </cell>
        </row>
        <row r="44">
          <cell r="W44">
            <v>0</v>
          </cell>
        </row>
        <row r="44">
          <cell r="AA44">
            <v>0</v>
          </cell>
        </row>
        <row r="44">
          <cell r="AE44">
            <v>0</v>
          </cell>
        </row>
        <row r="44">
          <cell r="AH44">
            <v>282</v>
          </cell>
          <cell r="AI44">
            <v>904</v>
          </cell>
          <cell r="AJ44">
            <v>9</v>
          </cell>
          <cell r="AK44">
            <v>150</v>
          </cell>
          <cell r="AL44">
            <v>159</v>
          </cell>
        </row>
        <row r="45">
          <cell r="A45" t="str">
            <v>五峰县</v>
          </cell>
          <cell r="B45">
            <v>4395</v>
          </cell>
          <cell r="C45">
            <v>1264</v>
          </cell>
        </row>
        <row r="45">
          <cell r="E45">
            <v>464</v>
          </cell>
          <cell r="F45">
            <v>6123</v>
          </cell>
          <cell r="G45">
            <v>6123</v>
          </cell>
          <cell r="H45">
            <v>200</v>
          </cell>
          <cell r="I45">
            <v>275</v>
          </cell>
        </row>
        <row r="45">
          <cell r="K45">
            <v>1</v>
          </cell>
          <cell r="L45">
            <v>476</v>
          </cell>
          <cell r="M45">
            <v>84</v>
          </cell>
          <cell r="N45">
            <v>84</v>
          </cell>
        </row>
        <row r="45">
          <cell r="P45">
            <v>90</v>
          </cell>
        </row>
        <row r="45">
          <cell r="R45">
            <v>2</v>
          </cell>
        </row>
        <row r="45">
          <cell r="U45">
            <v>2</v>
          </cell>
        </row>
        <row r="45">
          <cell r="W45">
            <v>0</v>
          </cell>
        </row>
        <row r="45">
          <cell r="AA45">
            <v>4</v>
          </cell>
          <cell r="AB45">
            <v>4</v>
          </cell>
        </row>
        <row r="45">
          <cell r="AE45">
            <v>0</v>
          </cell>
        </row>
        <row r="45">
          <cell r="AH45">
            <v>180</v>
          </cell>
          <cell r="AI45">
            <v>656</v>
          </cell>
          <cell r="AJ45">
            <v>5</v>
          </cell>
        </row>
        <row r="45">
          <cell r="AL45">
            <v>5</v>
          </cell>
        </row>
        <row r="46">
          <cell r="A46" t="str">
            <v>襄阳市</v>
          </cell>
          <cell r="B46">
            <v>69700</v>
          </cell>
          <cell r="C46">
            <v>17468</v>
          </cell>
          <cell r="D46">
            <v>0</v>
          </cell>
          <cell r="E46">
            <v>9927</v>
          </cell>
          <cell r="F46">
            <v>97095</v>
          </cell>
          <cell r="G46">
            <v>97095</v>
          </cell>
          <cell r="H46">
            <v>1000</v>
          </cell>
          <cell r="I46">
            <v>4048</v>
          </cell>
          <cell r="J46">
            <v>0</v>
          </cell>
          <cell r="K46">
            <v>46</v>
          </cell>
          <cell r="L46">
            <v>5094</v>
          </cell>
          <cell r="M46">
            <v>1616</v>
          </cell>
          <cell r="N46">
            <v>1416</v>
          </cell>
          <cell r="O46">
            <v>200</v>
          </cell>
          <cell r="P46">
            <v>409</v>
          </cell>
          <cell r="Q46">
            <v>0</v>
          </cell>
          <cell r="R46">
            <v>1506</v>
          </cell>
          <cell r="S46">
            <v>880</v>
          </cell>
          <cell r="T46">
            <v>0</v>
          </cell>
          <cell r="U46">
            <v>68</v>
          </cell>
          <cell r="V46">
            <v>558</v>
          </cell>
          <cell r="W46">
            <v>210</v>
          </cell>
          <cell r="X46">
            <v>210</v>
          </cell>
          <cell r="Y46">
            <v>0</v>
          </cell>
          <cell r="Z46">
            <v>0</v>
          </cell>
          <cell r="AA46">
            <v>207</v>
          </cell>
          <cell r="AB46">
            <v>127</v>
          </cell>
          <cell r="AC46">
            <v>80</v>
          </cell>
          <cell r="AD46">
            <v>0</v>
          </cell>
          <cell r="AE46">
            <v>300</v>
          </cell>
          <cell r="AF46">
            <v>300</v>
          </cell>
          <cell r="AG46">
            <v>0</v>
          </cell>
          <cell r="AH46">
            <v>4248</v>
          </cell>
          <cell r="AI46">
            <v>9342</v>
          </cell>
          <cell r="AJ46">
            <v>80</v>
          </cell>
          <cell r="AK46">
            <v>165</v>
          </cell>
          <cell r="AL46">
            <v>245</v>
          </cell>
          <cell r="AM46">
            <v>0</v>
          </cell>
        </row>
        <row r="47">
          <cell r="A47" t="str">
            <v>市本级</v>
          </cell>
          <cell r="B47">
            <v>9655</v>
          </cell>
          <cell r="C47">
            <v>1723</v>
          </cell>
        </row>
        <row r="47">
          <cell r="E47">
            <v>2072</v>
          </cell>
          <cell r="F47">
            <v>13450</v>
          </cell>
          <cell r="G47">
            <v>13450</v>
          </cell>
          <cell r="H47">
            <v>500</v>
          </cell>
          <cell r="I47">
            <v>807</v>
          </cell>
        </row>
        <row r="47">
          <cell r="K47">
            <v>13</v>
          </cell>
          <cell r="L47">
            <v>1320</v>
          </cell>
          <cell r="M47">
            <v>321</v>
          </cell>
          <cell r="N47">
            <v>321</v>
          </cell>
        </row>
        <row r="47">
          <cell r="P47">
            <v>53</v>
          </cell>
        </row>
        <row r="47">
          <cell r="R47">
            <v>133</v>
          </cell>
          <cell r="S47">
            <v>100</v>
          </cell>
        </row>
        <row r="47">
          <cell r="U47">
            <v>33</v>
          </cell>
        </row>
        <row r="47">
          <cell r="W47">
            <v>60</v>
          </cell>
          <cell r="X47">
            <v>60</v>
          </cell>
        </row>
        <row r="47">
          <cell r="AA47">
            <v>94</v>
          </cell>
          <cell r="AB47">
            <v>14</v>
          </cell>
          <cell r="AC47">
            <v>80</v>
          </cell>
        </row>
        <row r="47">
          <cell r="AE47">
            <v>0</v>
          </cell>
        </row>
        <row r="47">
          <cell r="AH47">
            <v>661</v>
          </cell>
          <cell r="AI47">
            <v>1981</v>
          </cell>
          <cell r="AJ47">
            <v>11</v>
          </cell>
          <cell r="AK47">
            <v>75</v>
          </cell>
          <cell r="AL47">
            <v>86</v>
          </cell>
        </row>
        <row r="48">
          <cell r="A48" t="str">
            <v>襄州区</v>
          </cell>
          <cell r="B48">
            <v>7715</v>
          </cell>
          <cell r="C48">
            <v>2791</v>
          </cell>
        </row>
        <row r="48">
          <cell r="E48">
            <v>241</v>
          </cell>
          <cell r="F48">
            <v>10747</v>
          </cell>
          <cell r="G48">
            <v>10747</v>
          </cell>
        </row>
        <row r="48">
          <cell r="I48">
            <v>524</v>
          </cell>
        </row>
        <row r="48">
          <cell r="K48">
            <v>6</v>
          </cell>
          <cell r="L48">
            <v>530</v>
          </cell>
          <cell r="M48">
            <v>243</v>
          </cell>
          <cell r="N48">
            <v>183</v>
          </cell>
          <cell r="O48">
            <v>60</v>
          </cell>
          <cell r="P48">
            <v>34</v>
          </cell>
        </row>
        <row r="48">
          <cell r="R48">
            <v>0</v>
          </cell>
        </row>
        <row r="48">
          <cell r="W48">
            <v>30</v>
          </cell>
          <cell r="X48">
            <v>30</v>
          </cell>
        </row>
        <row r="48">
          <cell r="AA48">
            <v>25</v>
          </cell>
          <cell r="AB48">
            <v>25</v>
          </cell>
        </row>
        <row r="48">
          <cell r="AE48">
            <v>150</v>
          </cell>
          <cell r="AF48">
            <v>150</v>
          </cell>
        </row>
        <row r="48">
          <cell r="AH48">
            <v>482</v>
          </cell>
          <cell r="AI48">
            <v>1012</v>
          </cell>
          <cell r="AJ48">
            <v>10</v>
          </cell>
        </row>
        <row r="48">
          <cell r="AL48">
            <v>10</v>
          </cell>
        </row>
        <row r="49">
          <cell r="A49" t="str">
            <v>老河口市</v>
          </cell>
          <cell r="B49">
            <v>5697</v>
          </cell>
          <cell r="C49">
            <v>1658</v>
          </cell>
        </row>
        <row r="49">
          <cell r="E49">
            <v>581</v>
          </cell>
          <cell r="F49">
            <v>7936</v>
          </cell>
          <cell r="G49">
            <v>7936</v>
          </cell>
        </row>
        <row r="49">
          <cell r="I49">
            <v>432</v>
          </cell>
        </row>
        <row r="49">
          <cell r="K49">
            <v>1</v>
          </cell>
          <cell r="L49">
            <v>433</v>
          </cell>
          <cell r="M49">
            <v>201</v>
          </cell>
          <cell r="N49">
            <v>131</v>
          </cell>
          <cell r="O49">
            <v>70</v>
          </cell>
          <cell r="P49">
            <v>32</v>
          </cell>
        </row>
        <row r="49">
          <cell r="R49">
            <v>160</v>
          </cell>
          <cell r="S49">
            <v>160</v>
          </cell>
        </row>
        <row r="49">
          <cell r="W49">
            <v>0</v>
          </cell>
        </row>
        <row r="49">
          <cell r="AA49">
            <v>17</v>
          </cell>
          <cell r="AB49">
            <v>17</v>
          </cell>
        </row>
        <row r="49">
          <cell r="AE49">
            <v>0</v>
          </cell>
        </row>
        <row r="49">
          <cell r="AH49">
            <v>410</v>
          </cell>
          <cell r="AI49">
            <v>843</v>
          </cell>
          <cell r="AJ49">
            <v>7</v>
          </cell>
        </row>
        <row r="49">
          <cell r="AL49">
            <v>7</v>
          </cell>
        </row>
        <row r="50">
          <cell r="A50" t="str">
            <v>枣阳市</v>
          </cell>
          <cell r="B50">
            <v>11843</v>
          </cell>
          <cell r="C50">
            <v>2976</v>
          </cell>
        </row>
        <row r="50">
          <cell r="E50">
            <v>1679</v>
          </cell>
          <cell r="F50">
            <v>16498</v>
          </cell>
          <cell r="G50">
            <v>16498</v>
          </cell>
        </row>
        <row r="50">
          <cell r="I50">
            <v>767</v>
          </cell>
        </row>
        <row r="50">
          <cell r="K50">
            <v>4</v>
          </cell>
          <cell r="L50">
            <v>771</v>
          </cell>
          <cell r="M50">
            <v>301</v>
          </cell>
          <cell r="N50">
            <v>231</v>
          </cell>
          <cell r="O50">
            <v>70</v>
          </cell>
          <cell r="P50">
            <v>34</v>
          </cell>
        </row>
        <row r="50">
          <cell r="R50">
            <v>13</v>
          </cell>
        </row>
        <row r="50">
          <cell r="U50">
            <v>13</v>
          </cell>
        </row>
        <row r="50">
          <cell r="W50">
            <v>30</v>
          </cell>
          <cell r="X50">
            <v>30</v>
          </cell>
        </row>
        <row r="50">
          <cell r="AA50">
            <v>29</v>
          </cell>
          <cell r="AB50">
            <v>29</v>
          </cell>
        </row>
        <row r="50">
          <cell r="AE50">
            <v>150</v>
          </cell>
          <cell r="AF50">
            <v>150</v>
          </cell>
        </row>
        <row r="50">
          <cell r="AH50">
            <v>557</v>
          </cell>
          <cell r="AI50">
            <v>1328</v>
          </cell>
          <cell r="AJ50">
            <v>15</v>
          </cell>
        </row>
        <row r="50">
          <cell r="AL50">
            <v>15</v>
          </cell>
        </row>
        <row r="51">
          <cell r="A51" t="str">
            <v>宜城市</v>
          </cell>
          <cell r="B51">
            <v>6087</v>
          </cell>
          <cell r="C51">
            <v>2000</v>
          </cell>
        </row>
        <row r="51">
          <cell r="E51">
            <v>393</v>
          </cell>
          <cell r="F51">
            <v>8480</v>
          </cell>
          <cell r="G51">
            <v>8480</v>
          </cell>
          <cell r="H51">
            <v>200</v>
          </cell>
          <cell r="I51">
            <v>314</v>
          </cell>
        </row>
        <row r="51">
          <cell r="L51">
            <v>514</v>
          </cell>
          <cell r="M51">
            <v>145</v>
          </cell>
          <cell r="N51">
            <v>145</v>
          </cell>
        </row>
        <row r="51">
          <cell r="P51">
            <v>41</v>
          </cell>
        </row>
        <row r="51">
          <cell r="R51">
            <v>120</v>
          </cell>
          <cell r="S51">
            <v>100</v>
          </cell>
        </row>
        <row r="51">
          <cell r="U51">
            <v>20</v>
          </cell>
        </row>
        <row r="51">
          <cell r="W51">
            <v>0</v>
          </cell>
        </row>
        <row r="51">
          <cell r="AA51">
            <v>13</v>
          </cell>
          <cell r="AB51">
            <v>13</v>
          </cell>
        </row>
        <row r="51">
          <cell r="AE51">
            <v>0</v>
          </cell>
        </row>
        <row r="51">
          <cell r="AH51">
            <v>319</v>
          </cell>
          <cell r="AI51">
            <v>833</v>
          </cell>
          <cell r="AJ51">
            <v>9</v>
          </cell>
        </row>
        <row r="51">
          <cell r="AL51">
            <v>9</v>
          </cell>
        </row>
        <row r="52">
          <cell r="A52" t="str">
            <v>南漳县</v>
          </cell>
          <cell r="B52">
            <v>10438</v>
          </cell>
          <cell r="C52">
            <v>2341</v>
          </cell>
        </row>
        <row r="52">
          <cell r="E52">
            <v>1761</v>
          </cell>
          <cell r="F52">
            <v>14540</v>
          </cell>
          <cell r="G52">
            <v>14540</v>
          </cell>
          <cell r="H52">
            <v>100</v>
          </cell>
          <cell r="I52">
            <v>513</v>
          </cell>
        </row>
        <row r="52">
          <cell r="K52">
            <v>10</v>
          </cell>
          <cell r="L52">
            <v>623</v>
          </cell>
          <cell r="M52">
            <v>152</v>
          </cell>
          <cell r="N52">
            <v>152</v>
          </cell>
        </row>
        <row r="52">
          <cell r="P52">
            <v>82</v>
          </cell>
        </row>
        <row r="52">
          <cell r="R52">
            <v>102</v>
          </cell>
          <cell r="S52">
            <v>100</v>
          </cell>
        </row>
        <row r="52">
          <cell r="U52">
            <v>2</v>
          </cell>
        </row>
        <row r="52">
          <cell r="W52">
            <v>30</v>
          </cell>
          <cell r="X52">
            <v>30</v>
          </cell>
        </row>
        <row r="52">
          <cell r="AA52">
            <v>8</v>
          </cell>
          <cell r="AB52">
            <v>8</v>
          </cell>
        </row>
        <row r="52">
          <cell r="AE52">
            <v>0</v>
          </cell>
        </row>
        <row r="52">
          <cell r="AH52">
            <v>374</v>
          </cell>
          <cell r="AI52">
            <v>997</v>
          </cell>
          <cell r="AJ52">
            <v>11</v>
          </cell>
          <cell r="AK52">
            <v>75</v>
          </cell>
          <cell r="AL52">
            <v>86</v>
          </cell>
        </row>
        <row r="53">
          <cell r="A53" t="str">
            <v>谷城县</v>
          </cell>
          <cell r="B53">
            <v>10066</v>
          </cell>
          <cell r="C53">
            <v>2029</v>
          </cell>
        </row>
        <row r="53">
          <cell r="E53">
            <v>1927</v>
          </cell>
          <cell r="F53">
            <v>14022</v>
          </cell>
          <cell r="G53">
            <v>14022</v>
          </cell>
        </row>
        <row r="53">
          <cell r="I53">
            <v>340</v>
          </cell>
        </row>
        <row r="53">
          <cell r="K53">
            <v>11</v>
          </cell>
          <cell r="L53">
            <v>351</v>
          </cell>
          <cell r="M53">
            <v>151</v>
          </cell>
          <cell r="N53">
            <v>151</v>
          </cell>
        </row>
        <row r="53">
          <cell r="P53">
            <v>36</v>
          </cell>
        </row>
        <row r="53">
          <cell r="R53">
            <v>778</v>
          </cell>
          <cell r="S53">
            <v>220</v>
          </cell>
        </row>
        <row r="53">
          <cell r="V53">
            <v>558</v>
          </cell>
          <cell r="W53">
            <v>30</v>
          </cell>
          <cell r="X53">
            <v>30</v>
          </cell>
        </row>
        <row r="53">
          <cell r="AA53">
            <v>16</v>
          </cell>
          <cell r="AB53">
            <v>16</v>
          </cell>
        </row>
        <row r="53">
          <cell r="AE53">
            <v>0</v>
          </cell>
        </row>
        <row r="53">
          <cell r="AH53">
            <v>1011</v>
          </cell>
          <cell r="AI53">
            <v>1362</v>
          </cell>
          <cell r="AJ53">
            <v>9</v>
          </cell>
          <cell r="AK53">
            <v>15</v>
          </cell>
          <cell r="AL53">
            <v>24</v>
          </cell>
        </row>
        <row r="54">
          <cell r="A54" t="str">
            <v>保康县</v>
          </cell>
          <cell r="B54">
            <v>8199</v>
          </cell>
          <cell r="C54">
            <v>1950</v>
          </cell>
        </row>
        <row r="54">
          <cell r="E54">
            <v>1273</v>
          </cell>
          <cell r="F54">
            <v>11422</v>
          </cell>
          <cell r="G54">
            <v>11422</v>
          </cell>
          <cell r="H54">
            <v>200</v>
          </cell>
          <cell r="I54">
            <v>351</v>
          </cell>
        </row>
        <row r="54">
          <cell r="K54">
            <v>1</v>
          </cell>
          <cell r="L54">
            <v>552</v>
          </cell>
          <cell r="M54">
            <v>102</v>
          </cell>
          <cell r="N54">
            <v>102</v>
          </cell>
        </row>
        <row r="54">
          <cell r="P54">
            <v>97</v>
          </cell>
        </row>
        <row r="54">
          <cell r="R54">
            <v>200</v>
          </cell>
          <cell r="S54">
            <v>200</v>
          </cell>
        </row>
        <row r="54">
          <cell r="W54">
            <v>30</v>
          </cell>
          <cell r="X54">
            <v>30</v>
          </cell>
        </row>
        <row r="54">
          <cell r="AA54">
            <v>5</v>
          </cell>
          <cell r="AB54">
            <v>5</v>
          </cell>
        </row>
        <row r="54">
          <cell r="AE54">
            <v>0</v>
          </cell>
        </row>
        <row r="54">
          <cell r="AH54">
            <v>434</v>
          </cell>
          <cell r="AI54">
            <v>986</v>
          </cell>
          <cell r="AJ54">
            <v>8</v>
          </cell>
        </row>
        <row r="54">
          <cell r="AL54">
            <v>8</v>
          </cell>
        </row>
        <row r="55">
          <cell r="A55" t="str">
            <v>鄂州市</v>
          </cell>
          <cell r="B55">
            <v>12820</v>
          </cell>
          <cell r="C55">
            <v>2784</v>
          </cell>
        </row>
        <row r="55">
          <cell r="E55">
            <v>2255</v>
          </cell>
          <cell r="F55">
            <v>17859</v>
          </cell>
          <cell r="G55">
            <v>17859</v>
          </cell>
          <cell r="H55">
            <v>200</v>
          </cell>
          <cell r="I55">
            <v>1182</v>
          </cell>
        </row>
        <row r="55">
          <cell r="K55">
            <v>26</v>
          </cell>
          <cell r="L55">
            <v>1408</v>
          </cell>
          <cell r="M55">
            <v>270</v>
          </cell>
          <cell r="N55">
            <v>220</v>
          </cell>
          <cell r="O55">
            <v>50</v>
          </cell>
          <cell r="P55">
            <v>116</v>
          </cell>
        </row>
        <row r="55">
          <cell r="R55">
            <v>58</v>
          </cell>
        </row>
        <row r="55">
          <cell r="U55">
            <v>58</v>
          </cell>
        </row>
        <row r="55">
          <cell r="W55">
            <v>60</v>
          </cell>
          <cell r="X55">
            <v>60</v>
          </cell>
        </row>
        <row r="55">
          <cell r="AA55">
            <v>67</v>
          </cell>
          <cell r="AB55">
            <v>27</v>
          </cell>
          <cell r="AC55">
            <v>40</v>
          </cell>
        </row>
        <row r="55">
          <cell r="AE55">
            <v>0</v>
          </cell>
        </row>
        <row r="55">
          <cell r="AH55">
            <v>571</v>
          </cell>
          <cell r="AI55">
            <v>1979</v>
          </cell>
          <cell r="AJ55">
            <v>15</v>
          </cell>
          <cell r="AK55">
            <v>985</v>
          </cell>
          <cell r="AL55">
            <v>1000</v>
          </cell>
          <cell r="AM55">
            <v>2000</v>
          </cell>
        </row>
        <row r="56">
          <cell r="A56" t="str">
            <v>荆门市</v>
          </cell>
          <cell r="B56">
            <v>27816</v>
          </cell>
          <cell r="C56">
            <v>7128</v>
          </cell>
          <cell r="D56">
            <v>0</v>
          </cell>
          <cell r="E56">
            <v>3805</v>
          </cell>
          <cell r="F56">
            <v>38749</v>
          </cell>
          <cell r="G56">
            <v>38749</v>
          </cell>
          <cell r="H56">
            <v>500</v>
          </cell>
          <cell r="I56">
            <v>2322</v>
          </cell>
          <cell r="J56">
            <v>0</v>
          </cell>
          <cell r="K56">
            <v>33</v>
          </cell>
          <cell r="L56">
            <v>2855</v>
          </cell>
          <cell r="M56">
            <v>806</v>
          </cell>
          <cell r="N56">
            <v>706</v>
          </cell>
          <cell r="O56">
            <v>100</v>
          </cell>
          <cell r="P56">
            <v>276</v>
          </cell>
          <cell r="Q56">
            <v>0</v>
          </cell>
          <cell r="R56">
            <v>517</v>
          </cell>
          <cell r="S56">
            <v>496</v>
          </cell>
          <cell r="T56">
            <v>0</v>
          </cell>
          <cell r="U56">
            <v>21</v>
          </cell>
          <cell r="V56">
            <v>0</v>
          </cell>
          <cell r="W56">
            <v>90</v>
          </cell>
          <cell r="X56">
            <v>90</v>
          </cell>
          <cell r="Y56">
            <v>0</v>
          </cell>
          <cell r="Z56">
            <v>0</v>
          </cell>
          <cell r="AA56">
            <v>64</v>
          </cell>
          <cell r="AB56">
            <v>24</v>
          </cell>
          <cell r="AC56">
            <v>40</v>
          </cell>
          <cell r="AD56">
            <v>0</v>
          </cell>
          <cell r="AE56">
            <v>0</v>
          </cell>
          <cell r="AF56">
            <v>0</v>
          </cell>
          <cell r="AG56">
            <v>0</v>
          </cell>
          <cell r="AH56">
            <v>1753</v>
          </cell>
          <cell r="AI56">
            <v>4608</v>
          </cell>
          <cell r="AJ56">
            <v>35</v>
          </cell>
          <cell r="AK56">
            <v>150</v>
          </cell>
          <cell r="AL56">
            <v>185</v>
          </cell>
          <cell r="AM56">
            <v>0</v>
          </cell>
        </row>
        <row r="57">
          <cell r="A57" t="str">
            <v>市本级</v>
          </cell>
          <cell r="B57">
            <v>2643</v>
          </cell>
          <cell r="C57">
            <v>372</v>
          </cell>
        </row>
        <row r="57">
          <cell r="E57">
            <v>667</v>
          </cell>
          <cell r="F57">
            <v>3682</v>
          </cell>
          <cell r="G57">
            <v>3682</v>
          </cell>
          <cell r="H57">
            <v>200</v>
          </cell>
          <cell r="I57">
            <v>241</v>
          </cell>
        </row>
        <row r="57">
          <cell r="K57">
            <v>2</v>
          </cell>
          <cell r="L57">
            <v>443</v>
          </cell>
          <cell r="M57">
            <v>114</v>
          </cell>
          <cell r="N57">
            <v>114</v>
          </cell>
        </row>
        <row r="57">
          <cell r="P57">
            <v>20</v>
          </cell>
        </row>
        <row r="57">
          <cell r="R57">
            <v>108</v>
          </cell>
          <cell r="S57">
            <v>100</v>
          </cell>
        </row>
        <row r="57">
          <cell r="U57">
            <v>8</v>
          </cell>
        </row>
        <row r="57">
          <cell r="W57">
            <v>30</v>
          </cell>
          <cell r="X57">
            <v>30</v>
          </cell>
        </row>
        <row r="57">
          <cell r="AA57">
            <v>42</v>
          </cell>
          <cell r="AB57">
            <v>2</v>
          </cell>
          <cell r="AC57">
            <v>40</v>
          </cell>
        </row>
        <row r="57">
          <cell r="AE57">
            <v>0</v>
          </cell>
        </row>
        <row r="57">
          <cell r="AH57">
            <v>314</v>
          </cell>
          <cell r="AI57">
            <v>757</v>
          </cell>
          <cell r="AJ57">
            <v>3</v>
          </cell>
          <cell r="AK57">
            <v>150</v>
          </cell>
          <cell r="AL57">
            <v>153</v>
          </cell>
        </row>
        <row r="58">
          <cell r="A58" t="str">
            <v>东宝区</v>
          </cell>
          <cell r="B58">
            <v>2727</v>
          </cell>
          <cell r="C58">
            <v>513</v>
          </cell>
        </row>
        <row r="58">
          <cell r="E58">
            <v>559</v>
          </cell>
          <cell r="F58">
            <v>3799</v>
          </cell>
          <cell r="G58">
            <v>3799</v>
          </cell>
        </row>
        <row r="58">
          <cell r="I58">
            <v>207</v>
          </cell>
        </row>
        <row r="58">
          <cell r="K58">
            <v>3</v>
          </cell>
          <cell r="L58">
            <v>210</v>
          </cell>
          <cell r="M58">
            <v>149</v>
          </cell>
          <cell r="N58">
            <v>99</v>
          </cell>
          <cell r="O58">
            <v>50</v>
          </cell>
          <cell r="P58">
            <v>29</v>
          </cell>
        </row>
        <row r="58">
          <cell r="R58">
            <v>105</v>
          </cell>
          <cell r="S58">
            <v>100</v>
          </cell>
        </row>
        <row r="58">
          <cell r="U58">
            <v>5</v>
          </cell>
        </row>
        <row r="58">
          <cell r="W58">
            <v>30</v>
          </cell>
          <cell r="X58">
            <v>30</v>
          </cell>
        </row>
        <row r="58">
          <cell r="AA58">
            <v>1</v>
          </cell>
          <cell r="AB58">
            <v>1</v>
          </cell>
        </row>
        <row r="58">
          <cell r="AE58">
            <v>0</v>
          </cell>
        </row>
        <row r="58">
          <cell r="AH58">
            <v>314</v>
          </cell>
          <cell r="AI58">
            <v>524</v>
          </cell>
          <cell r="AJ58">
            <v>3</v>
          </cell>
        </row>
        <row r="58">
          <cell r="AL58">
            <v>3</v>
          </cell>
        </row>
        <row r="59">
          <cell r="A59" t="str">
            <v>钟祥市</v>
          </cell>
          <cell r="B59">
            <v>11975</v>
          </cell>
          <cell r="C59">
            <v>3214</v>
          </cell>
        </row>
        <row r="59">
          <cell r="E59">
            <v>1493</v>
          </cell>
          <cell r="F59">
            <v>16682</v>
          </cell>
          <cell r="G59">
            <v>16682</v>
          </cell>
        </row>
        <row r="59">
          <cell r="I59">
            <v>912</v>
          </cell>
        </row>
        <row r="59">
          <cell r="K59">
            <v>5</v>
          </cell>
          <cell r="L59">
            <v>917</v>
          </cell>
          <cell r="M59">
            <v>253</v>
          </cell>
          <cell r="N59">
            <v>203</v>
          </cell>
          <cell r="O59">
            <v>50</v>
          </cell>
          <cell r="P59">
            <v>151</v>
          </cell>
        </row>
        <row r="59">
          <cell r="R59">
            <v>96</v>
          </cell>
          <cell r="S59">
            <v>96</v>
          </cell>
        </row>
        <row r="59">
          <cell r="W59">
            <v>0</v>
          </cell>
        </row>
        <row r="59">
          <cell r="AA59">
            <v>15</v>
          </cell>
          <cell r="AB59">
            <v>15</v>
          </cell>
        </row>
        <row r="59">
          <cell r="AE59">
            <v>0</v>
          </cell>
        </row>
        <row r="59">
          <cell r="AH59">
            <v>515</v>
          </cell>
          <cell r="AI59">
            <v>1432</v>
          </cell>
          <cell r="AJ59">
            <v>15</v>
          </cell>
        </row>
        <row r="59">
          <cell r="AL59">
            <v>15</v>
          </cell>
        </row>
        <row r="60">
          <cell r="A60" t="str">
            <v>京山市</v>
          </cell>
          <cell r="B60">
            <v>5700</v>
          </cell>
          <cell r="C60">
            <v>1579</v>
          </cell>
        </row>
        <row r="60">
          <cell r="E60">
            <v>661</v>
          </cell>
          <cell r="F60">
            <v>7940</v>
          </cell>
          <cell r="G60">
            <v>7940</v>
          </cell>
        </row>
        <row r="60">
          <cell r="I60">
            <v>595</v>
          </cell>
        </row>
        <row r="60">
          <cell r="K60">
            <v>15</v>
          </cell>
          <cell r="L60">
            <v>610</v>
          </cell>
          <cell r="M60">
            <v>148</v>
          </cell>
          <cell r="N60">
            <v>148</v>
          </cell>
        </row>
        <row r="60">
          <cell r="P60">
            <v>35</v>
          </cell>
        </row>
        <row r="60">
          <cell r="R60">
            <v>8</v>
          </cell>
        </row>
        <row r="60">
          <cell r="U60">
            <v>8</v>
          </cell>
        </row>
        <row r="60">
          <cell r="W60">
            <v>30</v>
          </cell>
          <cell r="X60">
            <v>30</v>
          </cell>
        </row>
        <row r="60">
          <cell r="AA60">
            <v>3</v>
          </cell>
          <cell r="AB60">
            <v>3</v>
          </cell>
        </row>
        <row r="60">
          <cell r="AE60">
            <v>0</v>
          </cell>
        </row>
        <row r="60">
          <cell r="AH60">
            <v>224</v>
          </cell>
          <cell r="AI60">
            <v>834</v>
          </cell>
          <cell r="AJ60">
            <v>8</v>
          </cell>
        </row>
        <row r="60">
          <cell r="AL60">
            <v>8</v>
          </cell>
        </row>
        <row r="61">
          <cell r="A61" t="str">
            <v>沙洋县</v>
          </cell>
          <cell r="B61">
            <v>4771</v>
          </cell>
          <cell r="C61">
            <v>1450</v>
          </cell>
        </row>
        <row r="61">
          <cell r="E61">
            <v>425</v>
          </cell>
          <cell r="F61">
            <v>6646</v>
          </cell>
          <cell r="G61">
            <v>6646</v>
          </cell>
          <cell r="H61">
            <v>300</v>
          </cell>
          <cell r="I61">
            <v>367</v>
          </cell>
        </row>
        <row r="61">
          <cell r="K61">
            <v>8</v>
          </cell>
          <cell r="L61">
            <v>675</v>
          </cell>
          <cell r="M61">
            <v>142</v>
          </cell>
          <cell r="N61">
            <v>142</v>
          </cell>
        </row>
        <row r="61">
          <cell r="P61">
            <v>41</v>
          </cell>
        </row>
        <row r="61">
          <cell r="R61">
            <v>200</v>
          </cell>
          <cell r="S61">
            <v>200</v>
          </cell>
        </row>
        <row r="61">
          <cell r="W61">
            <v>0</v>
          </cell>
        </row>
        <row r="61">
          <cell r="AA61">
            <v>3</v>
          </cell>
          <cell r="AB61">
            <v>3</v>
          </cell>
        </row>
        <row r="61">
          <cell r="AE61">
            <v>0</v>
          </cell>
        </row>
        <row r="61">
          <cell r="AH61">
            <v>386</v>
          </cell>
          <cell r="AI61">
            <v>1061</v>
          </cell>
          <cell r="AJ61">
            <v>6</v>
          </cell>
        </row>
        <row r="61">
          <cell r="AL61">
            <v>6</v>
          </cell>
        </row>
        <row r="62">
          <cell r="A62" t="str">
            <v>孝感市</v>
          </cell>
          <cell r="B62">
            <v>69277</v>
          </cell>
          <cell r="C62">
            <v>20557</v>
          </cell>
          <cell r="D62">
            <v>0</v>
          </cell>
          <cell r="E62">
            <v>6671</v>
          </cell>
          <cell r="F62">
            <v>96505</v>
          </cell>
          <cell r="G62">
            <v>96505</v>
          </cell>
          <cell r="H62">
            <v>700</v>
          </cell>
          <cell r="I62">
            <v>4912</v>
          </cell>
          <cell r="J62">
            <v>0</v>
          </cell>
          <cell r="K62">
            <v>62</v>
          </cell>
          <cell r="L62">
            <v>5674</v>
          </cell>
          <cell r="M62">
            <v>1477</v>
          </cell>
          <cell r="N62">
            <v>1327</v>
          </cell>
          <cell r="O62">
            <v>150</v>
          </cell>
          <cell r="P62">
            <v>769</v>
          </cell>
          <cell r="Q62">
            <v>2352</v>
          </cell>
          <cell r="R62">
            <v>795</v>
          </cell>
          <cell r="S62">
            <v>440</v>
          </cell>
          <cell r="T62">
            <v>0</v>
          </cell>
          <cell r="U62">
            <v>355</v>
          </cell>
          <cell r="V62">
            <v>0</v>
          </cell>
          <cell r="W62">
            <v>150</v>
          </cell>
          <cell r="X62">
            <v>150</v>
          </cell>
          <cell r="Y62">
            <v>0</v>
          </cell>
          <cell r="Z62">
            <v>0</v>
          </cell>
          <cell r="AA62">
            <v>124</v>
          </cell>
          <cell r="AB62">
            <v>84</v>
          </cell>
          <cell r="AC62">
            <v>40</v>
          </cell>
          <cell r="AD62">
            <v>0</v>
          </cell>
          <cell r="AE62">
            <v>150</v>
          </cell>
          <cell r="AF62">
            <v>150</v>
          </cell>
          <cell r="AG62">
            <v>0</v>
          </cell>
          <cell r="AH62">
            <v>5817</v>
          </cell>
          <cell r="AI62">
            <v>11491</v>
          </cell>
          <cell r="AJ62">
            <v>106</v>
          </cell>
          <cell r="AK62">
            <v>415</v>
          </cell>
          <cell r="AL62">
            <v>521</v>
          </cell>
          <cell r="AM62">
            <v>800</v>
          </cell>
        </row>
        <row r="63">
          <cell r="A63" t="str">
            <v>市本级</v>
          </cell>
          <cell r="B63">
            <v>1803</v>
          </cell>
          <cell r="C63">
            <v>254</v>
          </cell>
        </row>
        <row r="63">
          <cell r="E63">
            <v>454</v>
          </cell>
          <cell r="F63">
            <v>2511</v>
          </cell>
          <cell r="G63">
            <v>2511</v>
          </cell>
        </row>
        <row r="63">
          <cell r="I63">
            <v>154</v>
          </cell>
        </row>
        <row r="63">
          <cell r="K63">
            <v>3</v>
          </cell>
          <cell r="L63">
            <v>157</v>
          </cell>
          <cell r="M63">
            <v>44</v>
          </cell>
          <cell r="N63">
            <v>44</v>
          </cell>
        </row>
        <row r="63">
          <cell r="P63">
            <v>19</v>
          </cell>
          <cell r="Q63">
            <v>2352</v>
          </cell>
          <cell r="R63">
            <v>20</v>
          </cell>
        </row>
        <row r="63">
          <cell r="U63">
            <v>20</v>
          </cell>
        </row>
        <row r="63">
          <cell r="W63">
            <v>30</v>
          </cell>
          <cell r="X63">
            <v>30</v>
          </cell>
        </row>
        <row r="63">
          <cell r="AA63">
            <v>47</v>
          </cell>
          <cell r="AB63">
            <v>7</v>
          </cell>
          <cell r="AC63">
            <v>40</v>
          </cell>
        </row>
        <row r="63">
          <cell r="AE63">
            <v>0</v>
          </cell>
        </row>
        <row r="63">
          <cell r="AH63">
            <v>2512</v>
          </cell>
          <cell r="AI63">
            <v>2669</v>
          </cell>
          <cell r="AJ63">
            <v>2</v>
          </cell>
        </row>
        <row r="63">
          <cell r="AL63">
            <v>2</v>
          </cell>
        </row>
        <row r="64">
          <cell r="A64" t="str">
            <v>孝南区</v>
          </cell>
          <cell r="B64">
            <v>9453</v>
          </cell>
          <cell r="C64">
            <v>2685</v>
          </cell>
        </row>
        <row r="64">
          <cell r="E64">
            <v>1030</v>
          </cell>
          <cell r="F64">
            <v>13168</v>
          </cell>
          <cell r="G64">
            <v>13168</v>
          </cell>
          <cell r="H64">
            <v>200</v>
          </cell>
          <cell r="I64">
            <v>813</v>
          </cell>
        </row>
        <row r="64">
          <cell r="K64">
            <v>12</v>
          </cell>
          <cell r="L64">
            <v>1025</v>
          </cell>
          <cell r="M64">
            <v>283</v>
          </cell>
          <cell r="N64">
            <v>233</v>
          </cell>
          <cell r="O64">
            <v>50</v>
          </cell>
          <cell r="P64">
            <v>118</v>
          </cell>
        </row>
        <row r="64">
          <cell r="R64">
            <v>170</v>
          </cell>
          <cell r="S64">
            <v>80</v>
          </cell>
        </row>
        <row r="64">
          <cell r="U64">
            <v>90</v>
          </cell>
        </row>
        <row r="64">
          <cell r="W64">
            <v>30</v>
          </cell>
          <cell r="X64">
            <v>30</v>
          </cell>
        </row>
        <row r="64">
          <cell r="AA64">
            <v>14</v>
          </cell>
          <cell r="AB64">
            <v>14</v>
          </cell>
        </row>
        <row r="64">
          <cell r="AE64">
            <v>0</v>
          </cell>
        </row>
        <row r="64">
          <cell r="AH64">
            <v>615</v>
          </cell>
          <cell r="AI64">
            <v>1640</v>
          </cell>
          <cell r="AJ64">
            <v>16</v>
          </cell>
          <cell r="AK64">
            <v>200</v>
          </cell>
          <cell r="AL64">
            <v>216</v>
          </cell>
          <cell r="AM64">
            <v>800</v>
          </cell>
        </row>
        <row r="65">
          <cell r="A65" t="str">
            <v>孝昌县</v>
          </cell>
          <cell r="B65">
            <v>10099</v>
          </cell>
          <cell r="C65">
            <v>4668</v>
          </cell>
        </row>
        <row r="65">
          <cell r="E65">
            <v>-698</v>
          </cell>
          <cell r="F65">
            <v>14069</v>
          </cell>
          <cell r="G65">
            <v>14069</v>
          </cell>
          <cell r="H65">
            <v>200</v>
          </cell>
          <cell r="I65">
            <v>852</v>
          </cell>
        </row>
        <row r="65">
          <cell r="K65">
            <v>12</v>
          </cell>
          <cell r="L65">
            <v>1064</v>
          </cell>
          <cell r="M65">
            <v>138</v>
          </cell>
          <cell r="N65">
            <v>138</v>
          </cell>
        </row>
        <row r="65">
          <cell r="P65">
            <v>107</v>
          </cell>
        </row>
        <row r="65">
          <cell r="R65">
            <v>164</v>
          </cell>
          <cell r="S65">
            <v>80</v>
          </cell>
        </row>
        <row r="65">
          <cell r="U65">
            <v>84</v>
          </cell>
        </row>
        <row r="65">
          <cell r="W65">
            <v>30</v>
          </cell>
          <cell r="X65">
            <v>30</v>
          </cell>
        </row>
        <row r="65">
          <cell r="AA65">
            <v>14</v>
          </cell>
          <cell r="AB65">
            <v>14</v>
          </cell>
        </row>
        <row r="65">
          <cell r="AE65">
            <v>0</v>
          </cell>
        </row>
        <row r="65">
          <cell r="AH65">
            <v>453</v>
          </cell>
          <cell r="AI65">
            <v>1517</v>
          </cell>
          <cell r="AJ65">
            <v>15</v>
          </cell>
          <cell r="AK65">
            <v>15</v>
          </cell>
          <cell r="AL65">
            <v>30</v>
          </cell>
        </row>
        <row r="66">
          <cell r="A66" t="str">
            <v>大悟县</v>
          </cell>
          <cell r="B66">
            <v>15867</v>
          </cell>
          <cell r="C66">
            <v>4514</v>
          </cell>
        </row>
        <row r="66">
          <cell r="E66">
            <v>1722</v>
          </cell>
          <cell r="F66">
            <v>22103</v>
          </cell>
          <cell r="G66">
            <v>22103</v>
          </cell>
        </row>
        <row r="66">
          <cell r="I66">
            <v>706</v>
          </cell>
        </row>
        <row r="66">
          <cell r="K66">
            <v>5</v>
          </cell>
          <cell r="L66">
            <v>711</v>
          </cell>
          <cell r="M66">
            <v>150</v>
          </cell>
          <cell r="N66">
            <v>150</v>
          </cell>
        </row>
        <row r="66">
          <cell r="P66">
            <v>177</v>
          </cell>
        </row>
        <row r="66">
          <cell r="R66">
            <v>23</v>
          </cell>
        </row>
        <row r="66">
          <cell r="U66">
            <v>23</v>
          </cell>
        </row>
        <row r="66">
          <cell r="W66">
            <v>30</v>
          </cell>
          <cell r="X66">
            <v>30</v>
          </cell>
        </row>
        <row r="66">
          <cell r="AA66">
            <v>15</v>
          </cell>
          <cell r="AB66">
            <v>15</v>
          </cell>
        </row>
        <row r="66">
          <cell r="AE66">
            <v>0</v>
          </cell>
        </row>
        <row r="66">
          <cell r="AH66">
            <v>395</v>
          </cell>
          <cell r="AI66">
            <v>1106</v>
          </cell>
          <cell r="AJ66">
            <v>20</v>
          </cell>
          <cell r="AK66">
            <v>50</v>
          </cell>
          <cell r="AL66">
            <v>70</v>
          </cell>
        </row>
        <row r="67">
          <cell r="A67" t="str">
            <v>安陆市</v>
          </cell>
          <cell r="B67">
            <v>7098</v>
          </cell>
          <cell r="C67">
            <v>1996</v>
          </cell>
        </row>
        <row r="67">
          <cell r="E67">
            <v>794</v>
          </cell>
          <cell r="F67">
            <v>9888</v>
          </cell>
          <cell r="G67">
            <v>9888</v>
          </cell>
          <cell r="H67">
            <v>300</v>
          </cell>
          <cell r="I67">
            <v>605</v>
          </cell>
        </row>
        <row r="67">
          <cell r="K67">
            <v>10</v>
          </cell>
          <cell r="L67">
            <v>915</v>
          </cell>
          <cell r="M67">
            <v>183</v>
          </cell>
          <cell r="N67">
            <v>183</v>
          </cell>
        </row>
        <row r="67">
          <cell r="P67">
            <v>79</v>
          </cell>
        </row>
        <row r="67">
          <cell r="R67">
            <v>159</v>
          </cell>
          <cell r="S67">
            <v>100</v>
          </cell>
        </row>
        <row r="67">
          <cell r="U67">
            <v>59</v>
          </cell>
        </row>
        <row r="67">
          <cell r="W67">
            <v>30</v>
          </cell>
          <cell r="X67">
            <v>30</v>
          </cell>
        </row>
        <row r="67">
          <cell r="AA67">
            <v>8</v>
          </cell>
          <cell r="AB67">
            <v>8</v>
          </cell>
        </row>
        <row r="67">
          <cell r="AE67">
            <v>150</v>
          </cell>
          <cell r="AF67">
            <v>150</v>
          </cell>
        </row>
        <row r="67">
          <cell r="AH67">
            <v>609</v>
          </cell>
          <cell r="AI67">
            <v>1524</v>
          </cell>
          <cell r="AJ67">
            <v>11</v>
          </cell>
          <cell r="AK67">
            <v>150</v>
          </cell>
          <cell r="AL67">
            <v>161</v>
          </cell>
        </row>
        <row r="68">
          <cell r="A68" t="str">
            <v>云梦县</v>
          </cell>
          <cell r="B68">
            <v>5766</v>
          </cell>
          <cell r="C68">
            <v>1684</v>
          </cell>
        </row>
        <row r="68">
          <cell r="E68">
            <v>582</v>
          </cell>
          <cell r="F68">
            <v>8032</v>
          </cell>
          <cell r="G68">
            <v>8032</v>
          </cell>
        </row>
        <row r="68">
          <cell r="I68">
            <v>514</v>
          </cell>
        </row>
        <row r="68">
          <cell r="K68">
            <v>9</v>
          </cell>
          <cell r="L68">
            <v>523</v>
          </cell>
          <cell r="M68">
            <v>205</v>
          </cell>
          <cell r="N68">
            <v>155</v>
          </cell>
          <cell r="O68">
            <v>50</v>
          </cell>
          <cell r="P68">
            <v>89</v>
          </cell>
        </row>
        <row r="68">
          <cell r="R68">
            <v>33</v>
          </cell>
        </row>
        <row r="68">
          <cell r="U68">
            <v>33</v>
          </cell>
        </row>
        <row r="68">
          <cell r="W68">
            <v>0</v>
          </cell>
        </row>
        <row r="68">
          <cell r="AA68">
            <v>7</v>
          </cell>
          <cell r="AB68">
            <v>7</v>
          </cell>
        </row>
        <row r="68">
          <cell r="AE68">
            <v>0</v>
          </cell>
        </row>
        <row r="68">
          <cell r="AH68">
            <v>334</v>
          </cell>
          <cell r="AI68">
            <v>857</v>
          </cell>
          <cell r="AJ68">
            <v>11</v>
          </cell>
        </row>
        <row r="68">
          <cell r="AL68">
            <v>11</v>
          </cell>
        </row>
        <row r="69">
          <cell r="A69" t="str">
            <v>应城市</v>
          </cell>
          <cell r="B69">
            <v>6028</v>
          </cell>
          <cell r="C69">
            <v>1915</v>
          </cell>
        </row>
        <row r="69">
          <cell r="E69">
            <v>454</v>
          </cell>
          <cell r="F69">
            <v>8397</v>
          </cell>
          <cell r="G69">
            <v>8397</v>
          </cell>
        </row>
        <row r="69">
          <cell r="I69">
            <v>510</v>
          </cell>
        </row>
        <row r="69">
          <cell r="K69">
            <v>5</v>
          </cell>
          <cell r="L69">
            <v>515</v>
          </cell>
          <cell r="M69">
            <v>185</v>
          </cell>
          <cell r="N69">
            <v>185</v>
          </cell>
        </row>
        <row r="69">
          <cell r="P69">
            <v>64</v>
          </cell>
        </row>
        <row r="69">
          <cell r="R69">
            <v>90</v>
          </cell>
          <cell r="S69">
            <v>80</v>
          </cell>
        </row>
        <row r="69">
          <cell r="U69">
            <v>10</v>
          </cell>
        </row>
        <row r="69">
          <cell r="W69">
            <v>0</v>
          </cell>
        </row>
        <row r="69">
          <cell r="AA69">
            <v>10</v>
          </cell>
          <cell r="AB69">
            <v>10</v>
          </cell>
        </row>
        <row r="69">
          <cell r="AE69">
            <v>0</v>
          </cell>
        </row>
        <row r="69">
          <cell r="AH69">
            <v>349</v>
          </cell>
          <cell r="AI69">
            <v>864</v>
          </cell>
          <cell r="AJ69">
            <v>10</v>
          </cell>
        </row>
        <row r="69">
          <cell r="AL69">
            <v>10</v>
          </cell>
        </row>
        <row r="70">
          <cell r="A70" t="str">
            <v>汉川市</v>
          </cell>
          <cell r="B70">
            <v>13163</v>
          </cell>
          <cell r="C70">
            <v>2841</v>
          </cell>
        </row>
        <row r="70">
          <cell r="E70">
            <v>2333</v>
          </cell>
          <cell r="F70">
            <v>18337</v>
          </cell>
          <cell r="G70">
            <v>18337</v>
          </cell>
        </row>
        <row r="70">
          <cell r="I70">
            <v>758</v>
          </cell>
        </row>
        <row r="70">
          <cell r="K70">
            <v>6</v>
          </cell>
          <cell r="L70">
            <v>764</v>
          </cell>
          <cell r="M70">
            <v>289</v>
          </cell>
          <cell r="N70">
            <v>239</v>
          </cell>
          <cell r="O70">
            <v>50</v>
          </cell>
          <cell r="P70">
            <v>116</v>
          </cell>
        </row>
        <row r="70">
          <cell r="R70">
            <v>136</v>
          </cell>
          <cell r="S70">
            <v>100</v>
          </cell>
        </row>
        <row r="70">
          <cell r="U70">
            <v>36</v>
          </cell>
        </row>
        <row r="70">
          <cell r="W70">
            <v>0</v>
          </cell>
        </row>
        <row r="70">
          <cell r="AA70">
            <v>9</v>
          </cell>
          <cell r="AB70">
            <v>9</v>
          </cell>
        </row>
        <row r="70">
          <cell r="AE70">
            <v>0</v>
          </cell>
        </row>
        <row r="70">
          <cell r="AH70">
            <v>550</v>
          </cell>
          <cell r="AI70">
            <v>1314</v>
          </cell>
          <cell r="AJ70">
            <v>21</v>
          </cell>
        </row>
        <row r="70">
          <cell r="AL70">
            <v>21</v>
          </cell>
        </row>
        <row r="71">
          <cell r="A71" t="str">
            <v>黄冈市</v>
          </cell>
          <cell r="B71">
            <v>114115</v>
          </cell>
          <cell r="C71">
            <v>39487</v>
          </cell>
          <cell r="D71">
            <v>0</v>
          </cell>
          <cell r="E71">
            <v>5365</v>
          </cell>
          <cell r="F71">
            <v>158967</v>
          </cell>
          <cell r="G71">
            <v>158967</v>
          </cell>
          <cell r="H71">
            <v>900</v>
          </cell>
          <cell r="I71">
            <v>6753</v>
          </cell>
          <cell r="J71">
            <v>0</v>
          </cell>
          <cell r="K71">
            <v>56</v>
          </cell>
          <cell r="L71">
            <v>7709</v>
          </cell>
          <cell r="M71">
            <v>2262</v>
          </cell>
          <cell r="N71">
            <v>2062</v>
          </cell>
          <cell r="O71">
            <v>200</v>
          </cell>
          <cell r="P71">
            <v>1075</v>
          </cell>
          <cell r="Q71">
            <v>0</v>
          </cell>
          <cell r="R71">
            <v>1397</v>
          </cell>
          <cell r="S71">
            <v>940</v>
          </cell>
          <cell r="T71">
            <v>200</v>
          </cell>
          <cell r="U71">
            <v>257</v>
          </cell>
          <cell r="V71">
            <v>0</v>
          </cell>
          <cell r="W71">
            <v>120</v>
          </cell>
          <cell r="X71">
            <v>120</v>
          </cell>
          <cell r="Y71">
            <v>0</v>
          </cell>
          <cell r="Z71">
            <v>0</v>
          </cell>
          <cell r="AA71">
            <v>240</v>
          </cell>
          <cell r="AB71">
            <v>170</v>
          </cell>
          <cell r="AC71">
            <v>70</v>
          </cell>
          <cell r="AD71">
            <v>0</v>
          </cell>
          <cell r="AE71">
            <v>0</v>
          </cell>
          <cell r="AF71">
            <v>0</v>
          </cell>
          <cell r="AG71">
            <v>0</v>
          </cell>
          <cell r="AH71">
            <v>5094</v>
          </cell>
          <cell r="AI71">
            <v>12803</v>
          </cell>
          <cell r="AJ71">
            <v>146</v>
          </cell>
          <cell r="AK71">
            <v>215</v>
          </cell>
          <cell r="AL71">
            <v>361</v>
          </cell>
          <cell r="AM71">
            <v>900</v>
          </cell>
        </row>
        <row r="72">
          <cell r="A72" t="str">
            <v>市本级</v>
          </cell>
          <cell r="B72">
            <v>709</v>
          </cell>
          <cell r="C72">
            <v>354</v>
          </cell>
        </row>
        <row r="72">
          <cell r="E72">
            <v>-75</v>
          </cell>
          <cell r="F72">
            <v>988</v>
          </cell>
          <cell r="G72">
            <v>988</v>
          </cell>
        </row>
        <row r="72">
          <cell r="I72">
            <v>40</v>
          </cell>
        </row>
        <row r="72">
          <cell r="K72">
            <v>1</v>
          </cell>
          <cell r="L72">
            <v>41</v>
          </cell>
          <cell r="M72">
            <v>55</v>
          </cell>
          <cell r="N72">
            <v>55</v>
          </cell>
        </row>
        <row r="72">
          <cell r="P72">
            <v>3</v>
          </cell>
        </row>
        <row r="72">
          <cell r="R72">
            <v>0</v>
          </cell>
        </row>
        <row r="72">
          <cell r="W72">
            <v>0</v>
          </cell>
        </row>
        <row r="72">
          <cell r="AA72">
            <v>76</v>
          </cell>
          <cell r="AB72">
            <v>6</v>
          </cell>
          <cell r="AC72">
            <v>70</v>
          </cell>
        </row>
        <row r="72">
          <cell r="AE72">
            <v>0</v>
          </cell>
        </row>
        <row r="72">
          <cell r="AH72">
            <v>134</v>
          </cell>
          <cell r="AI72">
            <v>175</v>
          </cell>
          <cell r="AJ72">
            <v>1</v>
          </cell>
        </row>
        <row r="72">
          <cell r="AL72">
            <v>1</v>
          </cell>
        </row>
        <row r="73">
          <cell r="A73" t="str">
            <v>黄州区</v>
          </cell>
          <cell r="B73">
            <v>3439</v>
          </cell>
          <cell r="C73">
            <v>693</v>
          </cell>
        </row>
        <row r="73">
          <cell r="E73">
            <v>659</v>
          </cell>
          <cell r="F73">
            <v>4791</v>
          </cell>
          <cell r="G73">
            <v>4791</v>
          </cell>
          <cell r="H73">
            <v>200</v>
          </cell>
          <cell r="I73">
            <v>257</v>
          </cell>
        </row>
        <row r="73">
          <cell r="L73">
            <v>457</v>
          </cell>
          <cell r="M73">
            <v>110</v>
          </cell>
          <cell r="N73">
            <v>110</v>
          </cell>
        </row>
        <row r="73">
          <cell r="P73">
            <v>75</v>
          </cell>
        </row>
        <row r="73">
          <cell r="R73">
            <v>31</v>
          </cell>
        </row>
        <row r="73">
          <cell r="U73">
            <v>31</v>
          </cell>
        </row>
        <row r="73">
          <cell r="W73">
            <v>0</v>
          </cell>
        </row>
        <row r="73">
          <cell r="AA73">
            <v>2</v>
          </cell>
          <cell r="AB73">
            <v>2</v>
          </cell>
        </row>
        <row r="73">
          <cell r="AE73">
            <v>0</v>
          </cell>
        </row>
        <row r="73">
          <cell r="AH73">
            <v>218</v>
          </cell>
          <cell r="AI73">
            <v>675</v>
          </cell>
          <cell r="AJ73">
            <v>5</v>
          </cell>
        </row>
        <row r="73">
          <cell r="AL73">
            <v>5</v>
          </cell>
        </row>
        <row r="74">
          <cell r="A74" t="str">
            <v>团风县</v>
          </cell>
          <cell r="B74">
            <v>6986</v>
          </cell>
          <cell r="C74">
            <v>2680</v>
          </cell>
        </row>
        <row r="74">
          <cell r="E74">
            <v>66</v>
          </cell>
          <cell r="F74">
            <v>9732</v>
          </cell>
          <cell r="G74">
            <v>9732</v>
          </cell>
        </row>
        <row r="74">
          <cell r="I74">
            <v>376</v>
          </cell>
        </row>
        <row r="74">
          <cell r="K74">
            <v>3</v>
          </cell>
          <cell r="L74">
            <v>379</v>
          </cell>
          <cell r="M74">
            <v>164</v>
          </cell>
          <cell r="N74">
            <v>164</v>
          </cell>
        </row>
        <row r="74">
          <cell r="P74">
            <v>64</v>
          </cell>
        </row>
        <row r="74">
          <cell r="R74">
            <v>108</v>
          </cell>
          <cell r="S74">
            <v>100</v>
          </cell>
        </row>
        <row r="74">
          <cell r="U74">
            <v>8</v>
          </cell>
        </row>
        <row r="74">
          <cell r="W74">
            <v>30</v>
          </cell>
          <cell r="X74">
            <v>30</v>
          </cell>
        </row>
        <row r="74">
          <cell r="AA74">
            <v>8</v>
          </cell>
          <cell r="AB74">
            <v>8</v>
          </cell>
        </row>
        <row r="74">
          <cell r="AE74">
            <v>0</v>
          </cell>
        </row>
        <row r="74">
          <cell r="AH74">
            <v>374</v>
          </cell>
          <cell r="AI74">
            <v>753</v>
          </cell>
          <cell r="AJ74">
            <v>8</v>
          </cell>
        </row>
        <row r="74">
          <cell r="AL74">
            <v>8</v>
          </cell>
        </row>
        <row r="75">
          <cell r="A75" t="str">
            <v>红安县</v>
          </cell>
          <cell r="B75">
            <v>11945</v>
          </cell>
          <cell r="C75">
            <v>4661</v>
          </cell>
        </row>
        <row r="75">
          <cell r="E75">
            <v>34</v>
          </cell>
          <cell r="F75">
            <v>16640</v>
          </cell>
          <cell r="G75">
            <v>16640</v>
          </cell>
        </row>
        <row r="75">
          <cell r="I75">
            <v>883</v>
          </cell>
        </row>
        <row r="75">
          <cell r="K75">
            <v>5</v>
          </cell>
          <cell r="L75">
            <v>888</v>
          </cell>
          <cell r="M75">
            <v>283</v>
          </cell>
          <cell r="N75">
            <v>213</v>
          </cell>
          <cell r="O75">
            <v>70</v>
          </cell>
          <cell r="P75">
            <v>154</v>
          </cell>
        </row>
        <row r="75">
          <cell r="R75">
            <v>212</v>
          </cell>
          <cell r="S75">
            <v>200</v>
          </cell>
        </row>
        <row r="75">
          <cell r="U75">
            <v>12</v>
          </cell>
        </row>
        <row r="75">
          <cell r="W75">
            <v>30</v>
          </cell>
          <cell r="X75">
            <v>30</v>
          </cell>
        </row>
        <row r="75">
          <cell r="AA75">
            <v>5</v>
          </cell>
          <cell r="AB75">
            <v>5</v>
          </cell>
        </row>
        <row r="75">
          <cell r="AE75">
            <v>0</v>
          </cell>
        </row>
        <row r="75">
          <cell r="AH75">
            <v>684</v>
          </cell>
          <cell r="AI75">
            <v>1572</v>
          </cell>
          <cell r="AJ75">
            <v>15</v>
          </cell>
          <cell r="AK75">
            <v>15</v>
          </cell>
          <cell r="AL75">
            <v>30</v>
          </cell>
        </row>
        <row r="76">
          <cell r="A76" t="str">
            <v>麻城市</v>
          </cell>
          <cell r="B76">
            <v>17593</v>
          </cell>
          <cell r="C76">
            <v>7435</v>
          </cell>
        </row>
        <row r="76">
          <cell r="E76">
            <v>-520</v>
          </cell>
          <cell r="F76">
            <v>24508</v>
          </cell>
          <cell r="G76">
            <v>24508</v>
          </cell>
        </row>
        <row r="76">
          <cell r="I76">
            <v>1257</v>
          </cell>
        </row>
        <row r="76">
          <cell r="K76">
            <v>15</v>
          </cell>
          <cell r="L76">
            <v>1272</v>
          </cell>
          <cell r="M76">
            <v>314</v>
          </cell>
          <cell r="N76">
            <v>274</v>
          </cell>
          <cell r="O76">
            <v>40</v>
          </cell>
          <cell r="P76">
            <v>154</v>
          </cell>
        </row>
        <row r="76">
          <cell r="R76">
            <v>110</v>
          </cell>
          <cell r="S76">
            <v>100</v>
          </cell>
        </row>
        <row r="76">
          <cell r="U76">
            <v>10</v>
          </cell>
        </row>
        <row r="76">
          <cell r="W76">
            <v>0</v>
          </cell>
        </row>
        <row r="76">
          <cell r="AA76">
            <v>35</v>
          </cell>
          <cell r="AB76">
            <v>35</v>
          </cell>
        </row>
        <row r="76">
          <cell r="AE76">
            <v>0</v>
          </cell>
        </row>
        <row r="76">
          <cell r="AH76">
            <v>613</v>
          </cell>
          <cell r="AI76">
            <v>1885</v>
          </cell>
          <cell r="AJ76">
            <v>23</v>
          </cell>
        </row>
        <row r="76">
          <cell r="AL76">
            <v>23</v>
          </cell>
        </row>
        <row r="77">
          <cell r="A77" t="str">
            <v>罗田县</v>
          </cell>
          <cell r="B77">
            <v>11809</v>
          </cell>
          <cell r="C77">
            <v>4315</v>
          </cell>
        </row>
        <row r="77">
          <cell r="E77">
            <v>326</v>
          </cell>
          <cell r="F77">
            <v>16450</v>
          </cell>
          <cell r="G77">
            <v>16450</v>
          </cell>
        </row>
        <row r="77">
          <cell r="I77">
            <v>692</v>
          </cell>
        </row>
        <row r="77">
          <cell r="K77">
            <v>3</v>
          </cell>
          <cell r="L77">
            <v>695</v>
          </cell>
          <cell r="M77">
            <v>240</v>
          </cell>
          <cell r="N77">
            <v>200</v>
          </cell>
          <cell r="O77">
            <v>40</v>
          </cell>
          <cell r="P77">
            <v>119</v>
          </cell>
        </row>
        <row r="77">
          <cell r="R77">
            <v>152</v>
          </cell>
          <cell r="S77">
            <v>100</v>
          </cell>
        </row>
        <row r="77">
          <cell r="U77">
            <v>52</v>
          </cell>
        </row>
        <row r="77">
          <cell r="W77">
            <v>0</v>
          </cell>
        </row>
        <row r="77">
          <cell r="AA77">
            <v>18</v>
          </cell>
          <cell r="AB77">
            <v>18</v>
          </cell>
        </row>
        <row r="77">
          <cell r="AE77">
            <v>0</v>
          </cell>
        </row>
        <row r="77">
          <cell r="AH77">
            <v>529</v>
          </cell>
          <cell r="AI77">
            <v>1224</v>
          </cell>
          <cell r="AJ77">
            <v>15</v>
          </cell>
        </row>
        <row r="77">
          <cell r="AL77">
            <v>15</v>
          </cell>
        </row>
        <row r="78">
          <cell r="A78" t="str">
            <v>英山县</v>
          </cell>
          <cell r="B78">
            <v>9255</v>
          </cell>
          <cell r="C78">
            <v>2773</v>
          </cell>
        </row>
        <row r="78">
          <cell r="E78">
            <v>864</v>
          </cell>
          <cell r="F78">
            <v>12892</v>
          </cell>
          <cell r="G78">
            <v>12892</v>
          </cell>
          <cell r="H78">
            <v>200</v>
          </cell>
          <cell r="I78">
            <v>328</v>
          </cell>
        </row>
        <row r="78">
          <cell r="K78">
            <v>2</v>
          </cell>
          <cell r="L78">
            <v>530</v>
          </cell>
          <cell r="M78">
            <v>166</v>
          </cell>
          <cell r="N78">
            <v>166</v>
          </cell>
        </row>
        <row r="78">
          <cell r="P78">
            <v>82</v>
          </cell>
        </row>
        <row r="78">
          <cell r="R78">
            <v>106</v>
          </cell>
          <cell r="S78">
            <v>80</v>
          </cell>
        </row>
        <row r="78">
          <cell r="U78">
            <v>26</v>
          </cell>
        </row>
        <row r="78">
          <cell r="W78">
            <v>0</v>
          </cell>
        </row>
        <row r="78">
          <cell r="AA78">
            <v>23</v>
          </cell>
          <cell r="AB78">
            <v>23</v>
          </cell>
        </row>
        <row r="78">
          <cell r="AE78">
            <v>0</v>
          </cell>
        </row>
        <row r="78">
          <cell r="AH78">
            <v>377</v>
          </cell>
          <cell r="AI78">
            <v>907</v>
          </cell>
          <cell r="AJ78">
            <v>8</v>
          </cell>
        </row>
        <row r="78">
          <cell r="AL78">
            <v>8</v>
          </cell>
        </row>
        <row r="79">
          <cell r="A79" t="str">
            <v>浠水县</v>
          </cell>
          <cell r="B79">
            <v>13230</v>
          </cell>
          <cell r="C79">
            <v>4070</v>
          </cell>
        </row>
        <row r="79">
          <cell r="E79">
            <v>1130</v>
          </cell>
          <cell r="F79">
            <v>18430</v>
          </cell>
          <cell r="G79">
            <v>18430</v>
          </cell>
          <cell r="H79">
            <v>200</v>
          </cell>
          <cell r="I79">
            <v>852</v>
          </cell>
        </row>
        <row r="79">
          <cell r="K79">
            <v>10</v>
          </cell>
          <cell r="L79">
            <v>1062</v>
          </cell>
          <cell r="M79">
            <v>257</v>
          </cell>
          <cell r="N79">
            <v>257</v>
          </cell>
        </row>
        <row r="79">
          <cell r="P79">
            <v>116</v>
          </cell>
        </row>
        <row r="79">
          <cell r="R79">
            <v>205</v>
          </cell>
          <cell r="S79">
            <v>160</v>
          </cell>
        </row>
        <row r="79">
          <cell r="U79">
            <v>45</v>
          </cell>
        </row>
        <row r="79">
          <cell r="W79">
            <v>30</v>
          </cell>
          <cell r="X79">
            <v>30</v>
          </cell>
        </row>
        <row r="79">
          <cell r="AA79">
            <v>4</v>
          </cell>
          <cell r="AB79">
            <v>4</v>
          </cell>
        </row>
        <row r="79">
          <cell r="AE79">
            <v>0</v>
          </cell>
        </row>
        <row r="79">
          <cell r="AH79">
            <v>612</v>
          </cell>
          <cell r="AI79">
            <v>1674</v>
          </cell>
          <cell r="AJ79">
            <v>20</v>
          </cell>
        </row>
        <row r="79">
          <cell r="AL79">
            <v>20</v>
          </cell>
        </row>
        <row r="80">
          <cell r="A80" t="str">
            <v>蕲春县</v>
          </cell>
          <cell r="B80">
            <v>17205</v>
          </cell>
          <cell r="C80">
            <v>6005</v>
          </cell>
        </row>
        <row r="80">
          <cell r="E80">
            <v>757</v>
          </cell>
          <cell r="F80">
            <v>23967</v>
          </cell>
          <cell r="G80">
            <v>23967</v>
          </cell>
          <cell r="H80">
            <v>100</v>
          </cell>
          <cell r="I80">
            <v>869</v>
          </cell>
        </row>
        <row r="80">
          <cell r="K80">
            <v>3</v>
          </cell>
          <cell r="L80">
            <v>972</v>
          </cell>
          <cell r="M80">
            <v>224</v>
          </cell>
          <cell r="N80">
            <v>224</v>
          </cell>
        </row>
        <row r="80">
          <cell r="P80">
            <v>141</v>
          </cell>
        </row>
        <row r="80">
          <cell r="R80">
            <v>130</v>
          </cell>
          <cell r="S80">
            <v>100</v>
          </cell>
        </row>
        <row r="80">
          <cell r="U80">
            <v>30</v>
          </cell>
        </row>
        <row r="80">
          <cell r="W80">
            <v>0</v>
          </cell>
        </row>
        <row r="80">
          <cell r="AA80">
            <v>37</v>
          </cell>
          <cell r="AB80">
            <v>37</v>
          </cell>
        </row>
        <row r="80">
          <cell r="AE80">
            <v>0</v>
          </cell>
        </row>
        <row r="80">
          <cell r="AH80">
            <v>532</v>
          </cell>
          <cell r="AI80">
            <v>1504</v>
          </cell>
          <cell r="AJ80">
            <v>19</v>
          </cell>
        </row>
        <row r="80">
          <cell r="AL80">
            <v>19</v>
          </cell>
        </row>
        <row r="81">
          <cell r="A81" t="str">
            <v>武穴市</v>
          </cell>
          <cell r="B81">
            <v>9915</v>
          </cell>
          <cell r="C81">
            <v>2302</v>
          </cell>
        </row>
        <row r="81">
          <cell r="E81">
            <v>1595</v>
          </cell>
          <cell r="F81">
            <v>13812</v>
          </cell>
          <cell r="G81">
            <v>13812</v>
          </cell>
        </row>
        <row r="81">
          <cell r="I81">
            <v>559</v>
          </cell>
        </row>
        <row r="81">
          <cell r="K81">
            <v>7</v>
          </cell>
          <cell r="L81">
            <v>566</v>
          </cell>
          <cell r="M81">
            <v>227</v>
          </cell>
          <cell r="N81">
            <v>177</v>
          </cell>
          <cell r="O81">
            <v>50</v>
          </cell>
          <cell r="P81">
            <v>75</v>
          </cell>
        </row>
        <row r="81">
          <cell r="R81">
            <v>218</v>
          </cell>
        </row>
        <row r="81">
          <cell r="T81">
            <v>200</v>
          </cell>
          <cell r="U81">
            <v>18</v>
          </cell>
        </row>
        <row r="81">
          <cell r="W81">
            <v>30</v>
          </cell>
          <cell r="X81">
            <v>30</v>
          </cell>
        </row>
        <row r="81">
          <cell r="AA81">
            <v>14</v>
          </cell>
          <cell r="AB81">
            <v>14</v>
          </cell>
        </row>
        <row r="81">
          <cell r="AE81">
            <v>0</v>
          </cell>
        </row>
        <row r="81">
          <cell r="AH81">
            <v>564</v>
          </cell>
          <cell r="AI81">
            <v>1130</v>
          </cell>
          <cell r="AJ81">
            <v>16</v>
          </cell>
        </row>
        <row r="81">
          <cell r="AL81">
            <v>16</v>
          </cell>
          <cell r="AM81">
            <v>100</v>
          </cell>
        </row>
        <row r="82">
          <cell r="A82" t="str">
            <v>黄梅县</v>
          </cell>
          <cell r="B82">
            <v>12029</v>
          </cell>
          <cell r="C82">
            <v>4199</v>
          </cell>
        </row>
        <row r="82">
          <cell r="E82">
            <v>529</v>
          </cell>
          <cell r="F82">
            <v>16757</v>
          </cell>
          <cell r="G82">
            <v>16757</v>
          </cell>
          <cell r="H82">
            <v>200</v>
          </cell>
          <cell r="I82">
            <v>640</v>
          </cell>
        </row>
        <row r="82">
          <cell r="K82">
            <v>7</v>
          </cell>
          <cell r="L82">
            <v>847</v>
          </cell>
          <cell r="M82">
            <v>222</v>
          </cell>
          <cell r="N82">
            <v>222</v>
          </cell>
        </row>
        <row r="82">
          <cell r="P82">
            <v>92</v>
          </cell>
        </row>
        <row r="82">
          <cell r="R82">
            <v>125</v>
          </cell>
          <cell r="S82">
            <v>100</v>
          </cell>
        </row>
        <row r="82">
          <cell r="U82">
            <v>25</v>
          </cell>
        </row>
        <row r="82">
          <cell r="W82">
            <v>0</v>
          </cell>
        </row>
        <row r="82">
          <cell r="AA82">
            <v>18</v>
          </cell>
          <cell r="AB82">
            <v>18</v>
          </cell>
        </row>
        <row r="82">
          <cell r="AE82">
            <v>0</v>
          </cell>
        </row>
        <row r="82">
          <cell r="AH82">
            <v>457</v>
          </cell>
          <cell r="AI82">
            <v>1304</v>
          </cell>
          <cell r="AJ82">
            <v>16</v>
          </cell>
          <cell r="AK82">
            <v>200</v>
          </cell>
          <cell r="AL82">
            <v>216</v>
          </cell>
          <cell r="AM82">
            <v>800</v>
          </cell>
        </row>
        <row r="83">
          <cell r="A83" t="str">
            <v>咸宁市</v>
          </cell>
          <cell r="B83">
            <v>41889</v>
          </cell>
          <cell r="C83">
            <v>11102</v>
          </cell>
          <cell r="D83">
            <v>0</v>
          </cell>
          <cell r="E83">
            <v>5360</v>
          </cell>
          <cell r="F83">
            <v>58351</v>
          </cell>
          <cell r="G83">
            <v>58351</v>
          </cell>
          <cell r="H83">
            <v>700</v>
          </cell>
          <cell r="I83">
            <v>2805</v>
          </cell>
          <cell r="J83">
            <v>0</v>
          </cell>
          <cell r="K83">
            <v>69</v>
          </cell>
          <cell r="L83">
            <v>3574</v>
          </cell>
          <cell r="M83">
            <v>1013</v>
          </cell>
          <cell r="N83">
            <v>893</v>
          </cell>
          <cell r="O83">
            <v>120</v>
          </cell>
          <cell r="P83">
            <v>589</v>
          </cell>
          <cell r="Q83">
            <v>0</v>
          </cell>
          <cell r="R83">
            <v>635</v>
          </cell>
          <cell r="S83">
            <v>597</v>
          </cell>
          <cell r="T83">
            <v>0</v>
          </cell>
          <cell r="U83">
            <v>38</v>
          </cell>
          <cell r="V83">
            <v>0</v>
          </cell>
          <cell r="W83">
            <v>130</v>
          </cell>
          <cell r="X83">
            <v>120</v>
          </cell>
          <cell r="Y83">
            <v>10</v>
          </cell>
          <cell r="Z83">
            <v>0</v>
          </cell>
          <cell r="AA83">
            <v>165</v>
          </cell>
          <cell r="AB83">
            <v>85</v>
          </cell>
          <cell r="AC83">
            <v>80</v>
          </cell>
          <cell r="AD83">
            <v>0</v>
          </cell>
          <cell r="AE83">
            <v>0</v>
          </cell>
          <cell r="AF83">
            <v>0</v>
          </cell>
          <cell r="AG83">
            <v>0</v>
          </cell>
          <cell r="AH83">
            <v>2532</v>
          </cell>
          <cell r="AI83">
            <v>6106</v>
          </cell>
          <cell r="AJ83">
            <v>60</v>
          </cell>
          <cell r="AK83">
            <v>165</v>
          </cell>
          <cell r="AL83">
            <v>225</v>
          </cell>
          <cell r="AM83">
            <v>0</v>
          </cell>
        </row>
        <row r="84">
          <cell r="A84" t="str">
            <v>市本级</v>
          </cell>
          <cell r="B84">
            <v>106</v>
          </cell>
        </row>
        <row r="84">
          <cell r="E84">
            <v>41</v>
          </cell>
          <cell r="F84">
            <v>147</v>
          </cell>
          <cell r="G84">
            <v>147</v>
          </cell>
        </row>
        <row r="84">
          <cell r="L84">
            <v>0</v>
          </cell>
          <cell r="M84">
            <v>88</v>
          </cell>
          <cell r="N84">
            <v>88</v>
          </cell>
        </row>
        <row r="84">
          <cell r="R84">
            <v>0</v>
          </cell>
        </row>
        <row r="84">
          <cell r="U84">
            <v>0</v>
          </cell>
        </row>
        <row r="84">
          <cell r="W84">
            <v>0</v>
          </cell>
        </row>
        <row r="84">
          <cell r="AA84">
            <v>51</v>
          </cell>
          <cell r="AB84">
            <v>11</v>
          </cell>
          <cell r="AC84">
            <v>40</v>
          </cell>
        </row>
        <row r="84">
          <cell r="AE84">
            <v>0</v>
          </cell>
        </row>
        <row r="84">
          <cell r="AH84">
            <v>139</v>
          </cell>
          <cell r="AI84">
            <v>139</v>
          </cell>
        </row>
        <row r="84">
          <cell r="AL84">
            <v>0</v>
          </cell>
        </row>
        <row r="85">
          <cell r="A85" t="str">
            <v>咸安区</v>
          </cell>
          <cell r="B85">
            <v>7766</v>
          </cell>
          <cell r="C85">
            <v>1336</v>
          </cell>
        </row>
        <row r="85">
          <cell r="E85">
            <v>1716</v>
          </cell>
          <cell r="F85">
            <v>10818</v>
          </cell>
          <cell r="G85">
            <v>10818</v>
          </cell>
          <cell r="H85">
            <v>300</v>
          </cell>
          <cell r="I85">
            <v>459</v>
          </cell>
        </row>
        <row r="85">
          <cell r="K85">
            <v>12</v>
          </cell>
          <cell r="L85">
            <v>771</v>
          </cell>
          <cell r="M85">
            <v>149</v>
          </cell>
          <cell r="N85">
            <v>149</v>
          </cell>
        </row>
        <row r="85">
          <cell r="P85">
            <v>57</v>
          </cell>
        </row>
        <row r="85">
          <cell r="R85">
            <v>121</v>
          </cell>
          <cell r="S85">
            <v>100</v>
          </cell>
        </row>
        <row r="85">
          <cell r="U85">
            <v>21</v>
          </cell>
        </row>
        <row r="85">
          <cell r="W85">
            <v>40</v>
          </cell>
          <cell r="X85">
            <v>30</v>
          </cell>
          <cell r="Y85">
            <v>10</v>
          </cell>
        </row>
        <row r="85">
          <cell r="AA85">
            <v>22</v>
          </cell>
          <cell r="AB85">
            <v>22</v>
          </cell>
        </row>
        <row r="85">
          <cell r="AE85">
            <v>0</v>
          </cell>
        </row>
        <row r="85">
          <cell r="AH85">
            <v>389</v>
          </cell>
          <cell r="AI85">
            <v>1160</v>
          </cell>
          <cell r="AJ85">
            <v>8</v>
          </cell>
          <cell r="AK85">
            <v>15</v>
          </cell>
          <cell r="AL85">
            <v>23</v>
          </cell>
        </row>
        <row r="86">
          <cell r="A86" t="str">
            <v>嘉鱼县</v>
          </cell>
          <cell r="B86">
            <v>4395</v>
          </cell>
          <cell r="C86">
            <v>1088</v>
          </cell>
        </row>
        <row r="86">
          <cell r="E86">
            <v>639</v>
          </cell>
          <cell r="F86">
            <v>6122</v>
          </cell>
          <cell r="G86">
            <v>6122</v>
          </cell>
          <cell r="H86">
            <v>200</v>
          </cell>
          <cell r="I86">
            <v>294</v>
          </cell>
        </row>
        <row r="86">
          <cell r="K86">
            <v>7</v>
          </cell>
          <cell r="L86">
            <v>501</v>
          </cell>
          <cell r="M86">
            <v>123</v>
          </cell>
          <cell r="N86">
            <v>123</v>
          </cell>
        </row>
        <row r="86">
          <cell r="P86">
            <v>39</v>
          </cell>
        </row>
        <row r="86">
          <cell r="R86">
            <v>105</v>
          </cell>
          <cell r="S86">
            <v>97</v>
          </cell>
        </row>
        <row r="86">
          <cell r="U86">
            <v>8</v>
          </cell>
        </row>
        <row r="86">
          <cell r="W86">
            <v>0</v>
          </cell>
        </row>
        <row r="86">
          <cell r="AA86">
            <v>14</v>
          </cell>
          <cell r="AB86">
            <v>14</v>
          </cell>
        </row>
        <row r="86">
          <cell r="AE86">
            <v>0</v>
          </cell>
        </row>
        <row r="86">
          <cell r="AH86">
            <v>281</v>
          </cell>
          <cell r="AI86">
            <v>782</v>
          </cell>
          <cell r="AJ86">
            <v>5</v>
          </cell>
          <cell r="AK86">
            <v>150</v>
          </cell>
          <cell r="AL86">
            <v>155</v>
          </cell>
        </row>
        <row r="87">
          <cell r="A87" t="str">
            <v>赤壁市</v>
          </cell>
          <cell r="B87">
            <v>7818</v>
          </cell>
          <cell r="C87">
            <v>1765</v>
          </cell>
        </row>
        <row r="87">
          <cell r="E87">
            <v>1308</v>
          </cell>
          <cell r="F87">
            <v>10891</v>
          </cell>
          <cell r="G87">
            <v>10891</v>
          </cell>
          <cell r="H87">
            <v>200</v>
          </cell>
          <cell r="I87">
            <v>516</v>
          </cell>
        </row>
        <row r="87">
          <cell r="K87">
            <v>9</v>
          </cell>
          <cell r="L87">
            <v>725</v>
          </cell>
          <cell r="M87">
            <v>138</v>
          </cell>
          <cell r="N87">
            <v>138</v>
          </cell>
        </row>
        <row r="87">
          <cell r="P87">
            <v>134</v>
          </cell>
        </row>
        <row r="87">
          <cell r="R87">
            <v>100</v>
          </cell>
          <cell r="S87">
            <v>100</v>
          </cell>
        </row>
        <row r="87">
          <cell r="W87">
            <v>30</v>
          </cell>
          <cell r="X87">
            <v>30</v>
          </cell>
        </row>
        <row r="87">
          <cell r="AA87">
            <v>40</v>
          </cell>
        </row>
        <row r="87">
          <cell r="AC87">
            <v>40</v>
          </cell>
        </row>
        <row r="87">
          <cell r="AE87">
            <v>0</v>
          </cell>
        </row>
        <row r="87">
          <cell r="AH87">
            <v>442</v>
          </cell>
          <cell r="AI87">
            <v>1167</v>
          </cell>
          <cell r="AJ87">
            <v>12</v>
          </cell>
        </row>
        <row r="87">
          <cell r="AL87">
            <v>12</v>
          </cell>
        </row>
        <row r="88">
          <cell r="A88" t="str">
            <v>通城县</v>
          </cell>
          <cell r="B88">
            <v>6916</v>
          </cell>
          <cell r="C88">
            <v>1681</v>
          </cell>
        </row>
        <row r="88">
          <cell r="E88">
            <v>1037</v>
          </cell>
          <cell r="F88">
            <v>9634</v>
          </cell>
          <cell r="G88">
            <v>9634</v>
          </cell>
        </row>
        <row r="88">
          <cell r="I88">
            <v>496</v>
          </cell>
        </row>
        <row r="88">
          <cell r="K88">
            <v>16</v>
          </cell>
          <cell r="L88">
            <v>512</v>
          </cell>
          <cell r="M88">
            <v>182</v>
          </cell>
          <cell r="N88">
            <v>142</v>
          </cell>
          <cell r="O88">
            <v>40</v>
          </cell>
          <cell r="P88">
            <v>125</v>
          </cell>
        </row>
        <row r="88">
          <cell r="R88">
            <v>102</v>
          </cell>
          <cell r="S88">
            <v>100</v>
          </cell>
        </row>
        <row r="88">
          <cell r="U88">
            <v>2</v>
          </cell>
        </row>
        <row r="88">
          <cell r="W88">
            <v>0</v>
          </cell>
        </row>
        <row r="88">
          <cell r="AA88">
            <v>15</v>
          </cell>
          <cell r="AB88">
            <v>15</v>
          </cell>
        </row>
        <row r="88">
          <cell r="AE88">
            <v>0</v>
          </cell>
        </row>
        <row r="88">
          <cell r="AH88">
            <v>424</v>
          </cell>
          <cell r="AI88">
            <v>936</v>
          </cell>
          <cell r="AJ88">
            <v>12</v>
          </cell>
        </row>
        <row r="88">
          <cell r="AL88">
            <v>12</v>
          </cell>
        </row>
        <row r="89">
          <cell r="A89" t="str">
            <v>崇阳县</v>
          </cell>
          <cell r="B89">
            <v>6636</v>
          </cell>
          <cell r="C89">
            <v>2124</v>
          </cell>
        </row>
        <row r="89">
          <cell r="E89">
            <v>484</v>
          </cell>
          <cell r="F89">
            <v>9244</v>
          </cell>
          <cell r="G89">
            <v>9244</v>
          </cell>
        </row>
        <row r="89">
          <cell r="I89">
            <v>523</v>
          </cell>
        </row>
        <row r="89">
          <cell r="K89">
            <v>11</v>
          </cell>
          <cell r="L89">
            <v>534</v>
          </cell>
          <cell r="M89">
            <v>173</v>
          </cell>
          <cell r="N89">
            <v>133</v>
          </cell>
          <cell r="O89">
            <v>40</v>
          </cell>
          <cell r="P89">
            <v>106</v>
          </cell>
        </row>
        <row r="89">
          <cell r="R89">
            <v>0</v>
          </cell>
        </row>
        <row r="89">
          <cell r="W89">
            <v>30</v>
          </cell>
          <cell r="X89">
            <v>30</v>
          </cell>
        </row>
        <row r="89">
          <cell r="AA89">
            <v>13</v>
          </cell>
          <cell r="AB89">
            <v>13</v>
          </cell>
        </row>
        <row r="89">
          <cell r="AE89">
            <v>0</v>
          </cell>
        </row>
        <row r="89">
          <cell r="AH89">
            <v>322</v>
          </cell>
          <cell r="AI89">
            <v>856</v>
          </cell>
          <cell r="AJ89">
            <v>11</v>
          </cell>
        </row>
        <row r="89">
          <cell r="AL89">
            <v>11</v>
          </cell>
        </row>
        <row r="90">
          <cell r="A90" t="str">
            <v>通山县</v>
          </cell>
          <cell r="B90">
            <v>8252</v>
          </cell>
          <cell r="C90">
            <v>3108</v>
          </cell>
        </row>
        <row r="90">
          <cell r="E90">
            <v>135</v>
          </cell>
          <cell r="F90">
            <v>11495</v>
          </cell>
          <cell r="G90">
            <v>11495</v>
          </cell>
        </row>
        <row r="90">
          <cell r="I90">
            <v>517</v>
          </cell>
        </row>
        <row r="90">
          <cell r="K90">
            <v>14</v>
          </cell>
          <cell r="L90">
            <v>531</v>
          </cell>
          <cell r="M90">
            <v>160</v>
          </cell>
          <cell r="N90">
            <v>120</v>
          </cell>
          <cell r="O90">
            <v>40</v>
          </cell>
          <cell r="P90">
            <v>128</v>
          </cell>
        </row>
        <row r="90">
          <cell r="R90">
            <v>207</v>
          </cell>
          <cell r="S90">
            <v>200</v>
          </cell>
        </row>
        <row r="90">
          <cell r="U90">
            <v>7</v>
          </cell>
        </row>
        <row r="90">
          <cell r="W90">
            <v>30</v>
          </cell>
          <cell r="X90">
            <v>30</v>
          </cell>
        </row>
        <row r="90">
          <cell r="AA90">
            <v>10</v>
          </cell>
          <cell r="AB90">
            <v>10</v>
          </cell>
        </row>
        <row r="90">
          <cell r="AE90">
            <v>0</v>
          </cell>
        </row>
        <row r="90">
          <cell r="AH90">
            <v>535</v>
          </cell>
          <cell r="AI90">
            <v>1066</v>
          </cell>
          <cell r="AJ90">
            <v>12</v>
          </cell>
        </row>
        <row r="90">
          <cell r="AL90">
            <v>12</v>
          </cell>
        </row>
        <row r="91">
          <cell r="A91" t="str">
            <v>恩施州</v>
          </cell>
          <cell r="B91">
            <v>87098</v>
          </cell>
          <cell r="C91">
            <v>27282</v>
          </cell>
          <cell r="D91">
            <v>0</v>
          </cell>
          <cell r="E91">
            <v>6950</v>
          </cell>
          <cell r="F91">
            <v>121330</v>
          </cell>
          <cell r="G91">
            <v>121330</v>
          </cell>
          <cell r="H91">
            <v>800</v>
          </cell>
          <cell r="I91">
            <v>4463</v>
          </cell>
          <cell r="J91">
            <v>0</v>
          </cell>
          <cell r="K91">
            <v>76</v>
          </cell>
          <cell r="L91">
            <v>5339</v>
          </cell>
          <cell r="M91">
            <v>1751</v>
          </cell>
          <cell r="N91">
            <v>1251</v>
          </cell>
          <cell r="O91">
            <v>500</v>
          </cell>
          <cell r="P91">
            <v>1182</v>
          </cell>
          <cell r="Q91">
            <v>0</v>
          </cell>
          <cell r="R91">
            <v>716</v>
          </cell>
          <cell r="S91">
            <v>696</v>
          </cell>
          <cell r="T91">
            <v>0</v>
          </cell>
          <cell r="U91">
            <v>20</v>
          </cell>
          <cell r="V91">
            <v>0</v>
          </cell>
          <cell r="W91">
            <v>100</v>
          </cell>
          <cell r="X91">
            <v>90</v>
          </cell>
          <cell r="Y91">
            <v>10</v>
          </cell>
          <cell r="Z91">
            <v>0</v>
          </cell>
          <cell r="AA91">
            <v>182</v>
          </cell>
          <cell r="AB91">
            <v>142</v>
          </cell>
          <cell r="AC91">
            <v>40</v>
          </cell>
          <cell r="AD91">
            <v>0</v>
          </cell>
          <cell r="AE91">
            <v>0</v>
          </cell>
          <cell r="AF91">
            <v>0</v>
          </cell>
          <cell r="AG91">
            <v>0</v>
          </cell>
          <cell r="AH91">
            <v>3931</v>
          </cell>
          <cell r="AI91">
            <v>9270</v>
          </cell>
          <cell r="AJ91">
            <v>95</v>
          </cell>
          <cell r="AK91">
            <v>325</v>
          </cell>
          <cell r="AL91">
            <v>420</v>
          </cell>
          <cell r="AM91">
            <v>1125</v>
          </cell>
        </row>
        <row r="92">
          <cell r="A92" t="str">
            <v>州本级</v>
          </cell>
        </row>
        <row r="92">
          <cell r="F92">
            <v>0</v>
          </cell>
          <cell r="G92">
            <v>0</v>
          </cell>
        </row>
        <row r="92">
          <cell r="L92">
            <v>0</v>
          </cell>
          <cell r="M92">
            <v>0</v>
          </cell>
        </row>
        <row r="92">
          <cell r="R92">
            <v>0</v>
          </cell>
        </row>
        <row r="92">
          <cell r="W92">
            <v>30</v>
          </cell>
          <cell r="X92">
            <v>30</v>
          </cell>
        </row>
        <row r="92">
          <cell r="AA92">
            <v>0</v>
          </cell>
        </row>
        <row r="92">
          <cell r="AE92">
            <v>0</v>
          </cell>
        </row>
        <row r="92">
          <cell r="AH92">
            <v>30</v>
          </cell>
          <cell r="AI92">
            <v>30</v>
          </cell>
        </row>
        <row r="92">
          <cell r="AL92">
            <v>0</v>
          </cell>
        </row>
        <row r="93">
          <cell r="A93" t="str">
            <v>恩施市</v>
          </cell>
          <cell r="B93">
            <v>15827</v>
          </cell>
          <cell r="C93">
            <v>4491</v>
          </cell>
        </row>
        <row r="93">
          <cell r="E93">
            <v>1729</v>
          </cell>
          <cell r="F93">
            <v>22047</v>
          </cell>
          <cell r="G93">
            <v>22047</v>
          </cell>
          <cell r="H93">
            <v>200</v>
          </cell>
          <cell r="I93">
            <v>571</v>
          </cell>
        </row>
        <row r="93">
          <cell r="K93">
            <v>14</v>
          </cell>
          <cell r="L93">
            <v>785</v>
          </cell>
          <cell r="M93">
            <v>236</v>
          </cell>
          <cell r="N93">
            <v>236</v>
          </cell>
        </row>
        <row r="93">
          <cell r="P93">
            <v>196</v>
          </cell>
        </row>
        <row r="93">
          <cell r="R93">
            <v>104</v>
          </cell>
          <cell r="S93">
            <v>96</v>
          </cell>
        </row>
        <row r="93">
          <cell r="U93">
            <v>8</v>
          </cell>
        </row>
        <row r="93">
          <cell r="W93">
            <v>40</v>
          </cell>
          <cell r="X93">
            <v>30</v>
          </cell>
          <cell r="Y93">
            <v>10</v>
          </cell>
        </row>
        <row r="93">
          <cell r="AA93">
            <v>80</v>
          </cell>
          <cell r="AB93">
            <v>40</v>
          </cell>
          <cell r="AC93">
            <v>40</v>
          </cell>
        </row>
        <row r="93">
          <cell r="AE93">
            <v>0</v>
          </cell>
        </row>
        <row r="93">
          <cell r="AH93">
            <v>656</v>
          </cell>
          <cell r="AI93">
            <v>1441</v>
          </cell>
          <cell r="AJ93">
            <v>18</v>
          </cell>
        </row>
        <row r="93">
          <cell r="AL93">
            <v>18</v>
          </cell>
        </row>
        <row r="94">
          <cell r="A94" t="str">
            <v>建始县</v>
          </cell>
          <cell r="B94">
            <v>9598</v>
          </cell>
          <cell r="C94">
            <v>3734</v>
          </cell>
        </row>
        <row r="94">
          <cell r="E94">
            <v>38</v>
          </cell>
          <cell r="F94">
            <v>13370</v>
          </cell>
          <cell r="G94">
            <v>13370</v>
          </cell>
        </row>
        <row r="94">
          <cell r="I94">
            <v>590</v>
          </cell>
        </row>
        <row r="94">
          <cell r="K94">
            <v>8</v>
          </cell>
          <cell r="L94">
            <v>598</v>
          </cell>
          <cell r="M94">
            <v>227</v>
          </cell>
          <cell r="N94">
            <v>177</v>
          </cell>
          <cell r="O94">
            <v>50</v>
          </cell>
          <cell r="P94">
            <v>132</v>
          </cell>
        </row>
        <row r="94">
          <cell r="R94">
            <v>0</v>
          </cell>
        </row>
        <row r="94">
          <cell r="W94">
            <v>0</v>
          </cell>
        </row>
        <row r="94">
          <cell r="AA94">
            <v>14</v>
          </cell>
          <cell r="AB94">
            <v>14</v>
          </cell>
        </row>
        <row r="94">
          <cell r="AE94">
            <v>0</v>
          </cell>
        </row>
        <row r="94">
          <cell r="AH94">
            <v>373</v>
          </cell>
          <cell r="AI94">
            <v>971</v>
          </cell>
          <cell r="AJ94">
            <v>11</v>
          </cell>
        </row>
        <row r="94">
          <cell r="AL94">
            <v>11</v>
          </cell>
        </row>
        <row r="95">
          <cell r="A95" t="str">
            <v>巴东县</v>
          </cell>
          <cell r="B95">
            <v>14289</v>
          </cell>
          <cell r="C95">
            <v>3569</v>
          </cell>
        </row>
        <row r="95">
          <cell r="E95">
            <v>2047</v>
          </cell>
          <cell r="F95">
            <v>19905</v>
          </cell>
          <cell r="G95">
            <v>19905</v>
          </cell>
        </row>
        <row r="95">
          <cell r="I95">
            <v>663</v>
          </cell>
        </row>
        <row r="95">
          <cell r="K95">
            <v>9</v>
          </cell>
          <cell r="L95">
            <v>672</v>
          </cell>
          <cell r="M95">
            <v>235</v>
          </cell>
          <cell r="N95">
            <v>185</v>
          </cell>
          <cell r="O95">
            <v>50</v>
          </cell>
          <cell r="P95">
            <v>159</v>
          </cell>
        </row>
        <row r="95">
          <cell r="R95">
            <v>100</v>
          </cell>
          <cell r="S95">
            <v>100</v>
          </cell>
        </row>
        <row r="95">
          <cell r="W95">
            <v>0</v>
          </cell>
        </row>
        <row r="95">
          <cell r="AA95">
            <v>27</v>
          </cell>
          <cell r="AB95">
            <v>27</v>
          </cell>
        </row>
        <row r="95">
          <cell r="AE95">
            <v>0</v>
          </cell>
        </row>
        <row r="95">
          <cell r="AH95">
            <v>521</v>
          </cell>
          <cell r="AI95">
            <v>1193</v>
          </cell>
          <cell r="AJ95">
            <v>13</v>
          </cell>
          <cell r="AK95">
            <v>150</v>
          </cell>
          <cell r="AL95">
            <v>163</v>
          </cell>
        </row>
        <row r="96">
          <cell r="A96" t="str">
            <v>利川市</v>
          </cell>
          <cell r="B96">
            <v>18645</v>
          </cell>
          <cell r="C96">
            <v>6406</v>
          </cell>
        </row>
        <row r="96">
          <cell r="E96">
            <v>922</v>
          </cell>
          <cell r="F96">
            <v>25973</v>
          </cell>
          <cell r="G96">
            <v>25973</v>
          </cell>
          <cell r="H96">
            <v>200</v>
          </cell>
          <cell r="I96">
            <v>1462</v>
          </cell>
        </row>
        <row r="96">
          <cell r="K96">
            <v>20</v>
          </cell>
          <cell r="L96">
            <v>1682</v>
          </cell>
          <cell r="M96">
            <v>221</v>
          </cell>
          <cell r="N96">
            <v>221</v>
          </cell>
        </row>
        <row r="96">
          <cell r="P96">
            <v>313</v>
          </cell>
        </row>
        <row r="96">
          <cell r="R96">
            <v>100</v>
          </cell>
          <cell r="S96">
            <v>100</v>
          </cell>
        </row>
        <row r="96">
          <cell r="W96">
            <v>30</v>
          </cell>
          <cell r="X96">
            <v>30</v>
          </cell>
        </row>
        <row r="96">
          <cell r="AA96">
            <v>18</v>
          </cell>
          <cell r="AB96">
            <v>18</v>
          </cell>
        </row>
        <row r="96">
          <cell r="AE96">
            <v>0</v>
          </cell>
        </row>
        <row r="96">
          <cell r="AH96">
            <v>682</v>
          </cell>
          <cell r="AI96">
            <v>2364</v>
          </cell>
          <cell r="AJ96">
            <v>21</v>
          </cell>
        </row>
        <row r="96">
          <cell r="AL96">
            <v>21</v>
          </cell>
        </row>
        <row r="97">
          <cell r="A97" t="str">
            <v>宣恩县</v>
          </cell>
          <cell r="B97">
            <v>7404</v>
          </cell>
          <cell r="C97">
            <v>2549</v>
          </cell>
        </row>
        <row r="97">
          <cell r="E97">
            <v>361</v>
          </cell>
          <cell r="F97">
            <v>10314</v>
          </cell>
          <cell r="G97">
            <v>10314</v>
          </cell>
          <cell r="H97">
            <v>200</v>
          </cell>
          <cell r="I97">
            <v>290</v>
          </cell>
        </row>
        <row r="97">
          <cell r="K97">
            <v>10</v>
          </cell>
          <cell r="L97">
            <v>500</v>
          </cell>
          <cell r="M97">
            <v>84</v>
          </cell>
          <cell r="N97">
            <v>84</v>
          </cell>
        </row>
        <row r="97">
          <cell r="P97">
            <v>66</v>
          </cell>
        </row>
        <row r="97">
          <cell r="R97">
            <v>212</v>
          </cell>
          <cell r="S97">
            <v>200</v>
          </cell>
        </row>
        <row r="97">
          <cell r="U97">
            <v>12</v>
          </cell>
        </row>
        <row r="97">
          <cell r="W97">
            <v>0</v>
          </cell>
        </row>
        <row r="97">
          <cell r="AA97">
            <v>12</v>
          </cell>
          <cell r="AB97">
            <v>12</v>
          </cell>
        </row>
        <row r="97">
          <cell r="AE97">
            <v>0</v>
          </cell>
        </row>
        <row r="97">
          <cell r="AH97">
            <v>374</v>
          </cell>
          <cell r="AI97">
            <v>874</v>
          </cell>
          <cell r="AJ97">
            <v>9</v>
          </cell>
        </row>
        <row r="97">
          <cell r="AL97">
            <v>9</v>
          </cell>
          <cell r="AM97">
            <v>100</v>
          </cell>
        </row>
        <row r="98">
          <cell r="A98" t="str">
            <v>咸丰县</v>
          </cell>
          <cell r="B98">
            <v>10458</v>
          </cell>
          <cell r="C98">
            <v>2730</v>
          </cell>
        </row>
        <row r="98">
          <cell r="E98">
            <v>1380</v>
          </cell>
          <cell r="F98">
            <v>14568</v>
          </cell>
          <cell r="G98">
            <v>14568</v>
          </cell>
        </row>
        <row r="98">
          <cell r="I98">
            <v>383</v>
          </cell>
        </row>
        <row r="98">
          <cell r="K98">
            <v>9</v>
          </cell>
          <cell r="L98">
            <v>392</v>
          </cell>
          <cell r="M98">
            <v>181</v>
          </cell>
          <cell r="N98">
            <v>131</v>
          </cell>
          <cell r="O98">
            <v>50</v>
          </cell>
          <cell r="P98">
            <v>167</v>
          </cell>
        </row>
        <row r="98">
          <cell r="R98">
            <v>100</v>
          </cell>
          <cell r="S98">
            <v>100</v>
          </cell>
        </row>
        <row r="98">
          <cell r="W98">
            <v>0</v>
          </cell>
        </row>
        <row r="98">
          <cell r="AA98">
            <v>10</v>
          </cell>
          <cell r="AB98">
            <v>10</v>
          </cell>
        </row>
        <row r="98">
          <cell r="AE98">
            <v>0</v>
          </cell>
        </row>
        <row r="98">
          <cell r="AH98">
            <v>458</v>
          </cell>
          <cell r="AI98">
            <v>850</v>
          </cell>
          <cell r="AJ98">
            <v>10</v>
          </cell>
        </row>
        <row r="98">
          <cell r="AL98">
            <v>10</v>
          </cell>
        </row>
        <row r="99">
          <cell r="A99" t="str">
            <v>来凤县</v>
          </cell>
          <cell r="B99">
            <v>7136</v>
          </cell>
          <cell r="C99">
            <v>2279</v>
          </cell>
        </row>
        <row r="99">
          <cell r="E99">
            <v>526</v>
          </cell>
          <cell r="F99">
            <v>9941</v>
          </cell>
          <cell r="G99">
            <v>9941</v>
          </cell>
        </row>
        <row r="99">
          <cell r="I99">
            <v>308</v>
          </cell>
        </row>
        <row r="99">
          <cell r="K99">
            <v>5</v>
          </cell>
          <cell r="L99">
            <v>313</v>
          </cell>
          <cell r="M99">
            <v>464</v>
          </cell>
          <cell r="N99">
            <v>114</v>
          </cell>
          <cell r="O99">
            <v>350</v>
          </cell>
          <cell r="P99">
            <v>103</v>
          </cell>
        </row>
        <row r="99">
          <cell r="R99">
            <v>100</v>
          </cell>
          <cell r="S99">
            <v>100</v>
          </cell>
        </row>
        <row r="99">
          <cell r="W99">
            <v>0</v>
          </cell>
        </row>
        <row r="99">
          <cell r="AA99">
            <v>19</v>
          </cell>
          <cell r="AB99">
            <v>19</v>
          </cell>
        </row>
        <row r="99">
          <cell r="AE99">
            <v>0</v>
          </cell>
        </row>
        <row r="99">
          <cell r="AH99">
            <v>686</v>
          </cell>
          <cell r="AI99">
            <v>999</v>
          </cell>
          <cell r="AJ99">
            <v>9</v>
          </cell>
          <cell r="AK99">
            <v>75</v>
          </cell>
          <cell r="AL99">
            <v>84</v>
          </cell>
          <cell r="AM99">
            <v>1025</v>
          </cell>
        </row>
        <row r="100">
          <cell r="A100" t="str">
            <v>鹤峰县</v>
          </cell>
          <cell r="B100">
            <v>3741</v>
          </cell>
          <cell r="C100">
            <v>1524</v>
          </cell>
        </row>
        <row r="100">
          <cell r="E100">
            <v>-53</v>
          </cell>
          <cell r="F100">
            <v>5212</v>
          </cell>
          <cell r="G100">
            <v>5212</v>
          </cell>
          <cell r="H100">
            <v>200</v>
          </cell>
          <cell r="I100">
            <v>196</v>
          </cell>
        </row>
        <row r="100">
          <cell r="K100">
            <v>1</v>
          </cell>
          <cell r="L100">
            <v>397</v>
          </cell>
          <cell r="M100">
            <v>103</v>
          </cell>
          <cell r="N100">
            <v>103</v>
          </cell>
        </row>
        <row r="100">
          <cell r="P100">
            <v>46</v>
          </cell>
        </row>
        <row r="100">
          <cell r="R100">
            <v>0</v>
          </cell>
        </row>
        <row r="100">
          <cell r="W100">
            <v>0</v>
          </cell>
        </row>
        <row r="100">
          <cell r="AA100">
            <v>2</v>
          </cell>
          <cell r="AB100">
            <v>2</v>
          </cell>
        </row>
        <row r="100">
          <cell r="AE100">
            <v>0</v>
          </cell>
        </row>
        <row r="100">
          <cell r="AH100">
            <v>151</v>
          </cell>
          <cell r="AI100">
            <v>548</v>
          </cell>
          <cell r="AJ100">
            <v>4</v>
          </cell>
          <cell r="AK100">
            <v>100</v>
          </cell>
          <cell r="AL100">
            <v>104</v>
          </cell>
        </row>
        <row r="101">
          <cell r="A101" t="str">
            <v>随州市</v>
          </cell>
          <cell r="B101">
            <v>27373</v>
          </cell>
          <cell r="C101">
            <v>8416</v>
          </cell>
          <cell r="D101">
            <v>0</v>
          </cell>
          <cell r="E101">
            <v>2342</v>
          </cell>
          <cell r="F101">
            <v>38131</v>
          </cell>
          <cell r="G101">
            <v>38131</v>
          </cell>
          <cell r="H101">
            <v>300</v>
          </cell>
          <cell r="I101">
            <v>2012</v>
          </cell>
          <cell r="J101">
            <v>0</v>
          </cell>
          <cell r="K101">
            <v>35</v>
          </cell>
          <cell r="L101">
            <v>2347</v>
          </cell>
          <cell r="M101">
            <v>664</v>
          </cell>
          <cell r="N101">
            <v>614</v>
          </cell>
          <cell r="O101">
            <v>50</v>
          </cell>
          <cell r="P101">
            <v>136</v>
          </cell>
          <cell r="Q101">
            <v>0</v>
          </cell>
          <cell r="R101">
            <v>218</v>
          </cell>
          <cell r="S101">
            <v>188</v>
          </cell>
          <cell r="T101">
            <v>0</v>
          </cell>
          <cell r="U101">
            <v>30</v>
          </cell>
          <cell r="V101">
            <v>0</v>
          </cell>
          <cell r="W101">
            <v>90</v>
          </cell>
          <cell r="X101">
            <v>90</v>
          </cell>
          <cell r="Y101">
            <v>0</v>
          </cell>
          <cell r="Z101">
            <v>0</v>
          </cell>
          <cell r="AA101">
            <v>130</v>
          </cell>
          <cell r="AB101">
            <v>60</v>
          </cell>
          <cell r="AC101">
            <v>70</v>
          </cell>
          <cell r="AD101">
            <v>0</v>
          </cell>
          <cell r="AE101">
            <v>335</v>
          </cell>
          <cell r="AF101">
            <v>335</v>
          </cell>
          <cell r="AG101">
            <v>0</v>
          </cell>
          <cell r="AH101">
            <v>1573</v>
          </cell>
          <cell r="AI101">
            <v>3920</v>
          </cell>
          <cell r="AJ101">
            <v>39</v>
          </cell>
          <cell r="AK101">
            <v>615</v>
          </cell>
          <cell r="AL101">
            <v>654</v>
          </cell>
          <cell r="AM101">
            <v>600</v>
          </cell>
        </row>
        <row r="102">
          <cell r="A102" t="str">
            <v>市本级</v>
          </cell>
          <cell r="B102">
            <v>1542</v>
          </cell>
          <cell r="C102">
            <v>560</v>
          </cell>
        </row>
        <row r="102">
          <cell r="E102">
            <v>46</v>
          </cell>
          <cell r="F102">
            <v>2148</v>
          </cell>
          <cell r="G102">
            <v>2148</v>
          </cell>
        </row>
        <row r="102">
          <cell r="I102">
            <v>107</v>
          </cell>
        </row>
        <row r="102">
          <cell r="L102">
            <v>107</v>
          </cell>
          <cell r="M102">
            <v>41</v>
          </cell>
          <cell r="N102">
            <v>41</v>
          </cell>
        </row>
        <row r="102">
          <cell r="P102">
            <v>4</v>
          </cell>
        </row>
        <row r="102">
          <cell r="R102">
            <v>0</v>
          </cell>
        </row>
        <row r="102">
          <cell r="W102">
            <v>0</v>
          </cell>
        </row>
        <row r="102">
          <cell r="AA102">
            <v>42</v>
          </cell>
          <cell r="AB102">
            <v>2</v>
          </cell>
          <cell r="AC102">
            <v>40</v>
          </cell>
        </row>
        <row r="102">
          <cell r="AE102">
            <v>0</v>
          </cell>
        </row>
        <row r="102">
          <cell r="AH102">
            <v>87</v>
          </cell>
          <cell r="AI102">
            <v>194</v>
          </cell>
          <cell r="AJ102">
            <v>2</v>
          </cell>
        </row>
        <row r="102">
          <cell r="AL102">
            <v>2</v>
          </cell>
        </row>
        <row r="103">
          <cell r="A103" t="str">
            <v>曾都区</v>
          </cell>
          <cell r="B103">
            <v>5319</v>
          </cell>
          <cell r="C103">
            <v>1308</v>
          </cell>
        </row>
        <row r="103">
          <cell r="E103">
            <v>782</v>
          </cell>
          <cell r="F103">
            <v>7409</v>
          </cell>
          <cell r="G103">
            <v>7409</v>
          </cell>
        </row>
        <row r="103">
          <cell r="I103">
            <v>355</v>
          </cell>
        </row>
        <row r="103">
          <cell r="K103">
            <v>3</v>
          </cell>
          <cell r="L103">
            <v>358</v>
          </cell>
          <cell r="M103">
            <v>157</v>
          </cell>
          <cell r="N103">
            <v>157</v>
          </cell>
        </row>
        <row r="103">
          <cell r="P103">
            <v>24</v>
          </cell>
        </row>
        <row r="103">
          <cell r="R103">
            <v>2</v>
          </cell>
        </row>
        <row r="103">
          <cell r="U103">
            <v>2</v>
          </cell>
        </row>
        <row r="103">
          <cell r="W103">
            <v>30</v>
          </cell>
          <cell r="X103">
            <v>30</v>
          </cell>
        </row>
        <row r="103">
          <cell r="AA103">
            <v>9</v>
          </cell>
          <cell r="AB103">
            <v>9</v>
          </cell>
        </row>
        <row r="103">
          <cell r="AE103">
            <v>0</v>
          </cell>
        </row>
        <row r="103">
          <cell r="AH103">
            <v>222</v>
          </cell>
          <cell r="AI103">
            <v>580</v>
          </cell>
          <cell r="AJ103">
            <v>6</v>
          </cell>
          <cell r="AK103">
            <v>500</v>
          </cell>
          <cell r="AL103">
            <v>506</v>
          </cell>
          <cell r="AM103">
            <v>500</v>
          </cell>
        </row>
        <row r="104">
          <cell r="A104" t="str">
            <v>广水市</v>
          </cell>
          <cell r="B104">
            <v>9708</v>
          </cell>
          <cell r="C104">
            <v>3203</v>
          </cell>
        </row>
        <row r="104">
          <cell r="E104">
            <v>613</v>
          </cell>
          <cell r="F104">
            <v>13524</v>
          </cell>
          <cell r="G104">
            <v>13524</v>
          </cell>
        </row>
        <row r="104">
          <cell r="I104">
            <v>865</v>
          </cell>
        </row>
        <row r="104">
          <cell r="K104">
            <v>12</v>
          </cell>
          <cell r="L104">
            <v>877</v>
          </cell>
          <cell r="M104">
            <v>246</v>
          </cell>
          <cell r="N104">
            <v>196</v>
          </cell>
          <cell r="O104">
            <v>50</v>
          </cell>
          <cell r="P104">
            <v>41</v>
          </cell>
        </row>
        <row r="104">
          <cell r="R104">
            <v>111</v>
          </cell>
          <cell r="S104">
            <v>88</v>
          </cell>
        </row>
        <row r="104">
          <cell r="U104">
            <v>23</v>
          </cell>
        </row>
        <row r="104">
          <cell r="W104">
            <v>30</v>
          </cell>
          <cell r="X104">
            <v>30</v>
          </cell>
        </row>
        <row r="104">
          <cell r="AA104">
            <v>53</v>
          </cell>
          <cell r="AB104">
            <v>23</v>
          </cell>
          <cell r="AC104">
            <v>30</v>
          </cell>
        </row>
        <row r="104">
          <cell r="AE104">
            <v>135</v>
          </cell>
          <cell r="AF104">
            <v>135</v>
          </cell>
        </row>
        <row r="104">
          <cell r="AH104">
            <v>616</v>
          </cell>
          <cell r="AI104">
            <v>1493</v>
          </cell>
          <cell r="AJ104">
            <v>16</v>
          </cell>
          <cell r="AK104">
            <v>15</v>
          </cell>
          <cell r="AL104">
            <v>31</v>
          </cell>
        </row>
        <row r="105">
          <cell r="A105" t="str">
            <v>随  县</v>
          </cell>
          <cell r="B105">
            <v>10804</v>
          </cell>
          <cell r="C105">
            <v>3345</v>
          </cell>
        </row>
        <row r="105">
          <cell r="E105">
            <v>901</v>
          </cell>
          <cell r="F105">
            <v>15050</v>
          </cell>
          <cell r="G105">
            <v>15050</v>
          </cell>
          <cell r="H105">
            <v>300</v>
          </cell>
          <cell r="I105">
            <v>685</v>
          </cell>
        </row>
        <row r="105">
          <cell r="K105">
            <v>20</v>
          </cell>
          <cell r="L105">
            <v>1005</v>
          </cell>
          <cell r="M105">
            <v>220</v>
          </cell>
          <cell r="N105">
            <v>220</v>
          </cell>
        </row>
        <row r="105">
          <cell r="P105">
            <v>67</v>
          </cell>
        </row>
        <row r="105">
          <cell r="R105">
            <v>105</v>
          </cell>
          <cell r="S105">
            <v>100</v>
          </cell>
        </row>
        <row r="105">
          <cell r="U105">
            <v>5</v>
          </cell>
        </row>
        <row r="105">
          <cell r="W105">
            <v>30</v>
          </cell>
          <cell r="X105">
            <v>30</v>
          </cell>
        </row>
        <row r="105">
          <cell r="AA105">
            <v>26</v>
          </cell>
          <cell r="AB105">
            <v>26</v>
          </cell>
        </row>
        <row r="105">
          <cell r="AE105">
            <v>200</v>
          </cell>
          <cell r="AF105">
            <v>200</v>
          </cell>
        </row>
        <row r="105">
          <cell r="AH105">
            <v>648</v>
          </cell>
          <cell r="AI105">
            <v>1653</v>
          </cell>
          <cell r="AJ105">
            <v>15</v>
          </cell>
          <cell r="AK105">
            <v>100</v>
          </cell>
          <cell r="AL105">
            <v>115</v>
          </cell>
          <cell r="AM105">
            <v>100</v>
          </cell>
        </row>
        <row r="106">
          <cell r="A106" t="str">
            <v>仙桃市</v>
          </cell>
          <cell r="B106">
            <v>13552</v>
          </cell>
          <cell r="C106">
            <v>4012</v>
          </cell>
        </row>
        <row r="106">
          <cell r="E106">
            <v>1314</v>
          </cell>
          <cell r="F106">
            <v>18878</v>
          </cell>
          <cell r="G106">
            <v>18878</v>
          </cell>
          <cell r="H106">
            <v>100</v>
          </cell>
          <cell r="I106">
            <v>1087</v>
          </cell>
        </row>
        <row r="106">
          <cell r="K106">
            <v>13</v>
          </cell>
          <cell r="L106">
            <v>1200</v>
          </cell>
          <cell r="M106">
            <v>305</v>
          </cell>
          <cell r="N106">
            <v>275</v>
          </cell>
          <cell r="O106">
            <v>30</v>
          </cell>
          <cell r="P106">
            <v>200</v>
          </cell>
        </row>
        <row r="106">
          <cell r="R106">
            <v>154</v>
          </cell>
          <cell r="S106">
            <v>100</v>
          </cell>
        </row>
        <row r="106">
          <cell r="U106">
            <v>54</v>
          </cell>
        </row>
        <row r="106">
          <cell r="W106">
            <v>40</v>
          </cell>
          <cell r="X106">
            <v>30</v>
          </cell>
          <cell r="Y106">
            <v>10</v>
          </cell>
        </row>
        <row r="106">
          <cell r="AA106">
            <v>16</v>
          </cell>
          <cell r="AB106">
            <v>16</v>
          </cell>
        </row>
        <row r="106">
          <cell r="AE106">
            <v>0</v>
          </cell>
        </row>
        <row r="106">
          <cell r="AH106">
            <v>715</v>
          </cell>
          <cell r="AI106">
            <v>1915</v>
          </cell>
          <cell r="AJ106">
            <v>25</v>
          </cell>
          <cell r="AK106">
            <v>515</v>
          </cell>
          <cell r="AL106">
            <v>540</v>
          </cell>
        </row>
        <row r="107">
          <cell r="A107" t="str">
            <v>天门市</v>
          </cell>
          <cell r="B107">
            <v>15061</v>
          </cell>
          <cell r="C107">
            <v>4147</v>
          </cell>
        </row>
        <row r="107">
          <cell r="E107">
            <v>1772</v>
          </cell>
          <cell r="F107">
            <v>20980</v>
          </cell>
          <cell r="G107">
            <v>20980</v>
          </cell>
          <cell r="H107">
            <v>200</v>
          </cell>
          <cell r="I107">
            <v>837</v>
          </cell>
        </row>
        <row r="107">
          <cell r="K107">
            <v>31</v>
          </cell>
          <cell r="L107">
            <v>1068</v>
          </cell>
          <cell r="M107">
            <v>339</v>
          </cell>
          <cell r="N107">
            <v>309</v>
          </cell>
          <cell r="O107">
            <v>30</v>
          </cell>
          <cell r="P107">
            <v>187</v>
          </cell>
        </row>
        <row r="107">
          <cell r="R107">
            <v>184</v>
          </cell>
          <cell r="S107">
            <v>172</v>
          </cell>
        </row>
        <row r="107">
          <cell r="U107">
            <v>12</v>
          </cell>
        </row>
        <row r="107">
          <cell r="W107">
            <v>30</v>
          </cell>
          <cell r="X107">
            <v>30</v>
          </cell>
        </row>
        <row r="107">
          <cell r="AA107">
            <v>4</v>
          </cell>
          <cell r="AB107">
            <v>4</v>
          </cell>
        </row>
        <row r="107">
          <cell r="AE107">
            <v>0</v>
          </cell>
        </row>
        <row r="107">
          <cell r="AH107">
            <v>744</v>
          </cell>
          <cell r="AI107">
            <v>1812</v>
          </cell>
          <cell r="AJ107">
            <v>28</v>
          </cell>
          <cell r="AK107">
            <v>75</v>
          </cell>
          <cell r="AL107">
            <v>103</v>
          </cell>
        </row>
        <row r="108">
          <cell r="A108" t="str">
            <v>潜江市</v>
          </cell>
          <cell r="B108">
            <v>10297</v>
          </cell>
          <cell r="C108">
            <v>2598</v>
          </cell>
        </row>
        <row r="108">
          <cell r="E108">
            <v>1449</v>
          </cell>
          <cell r="F108">
            <v>14344</v>
          </cell>
          <cell r="G108">
            <v>14344</v>
          </cell>
          <cell r="H108">
            <v>100</v>
          </cell>
          <cell r="I108">
            <v>844</v>
          </cell>
        </row>
        <row r="108">
          <cell r="K108">
            <v>16</v>
          </cell>
          <cell r="L108">
            <v>960</v>
          </cell>
          <cell r="M108">
            <v>217</v>
          </cell>
          <cell r="N108">
            <v>187</v>
          </cell>
          <cell r="O108">
            <v>30</v>
          </cell>
          <cell r="P108">
            <v>104</v>
          </cell>
        </row>
        <row r="108">
          <cell r="R108">
            <v>36</v>
          </cell>
        </row>
        <row r="108">
          <cell r="U108">
            <v>36</v>
          </cell>
        </row>
        <row r="108">
          <cell r="W108">
            <v>30</v>
          </cell>
          <cell r="X108">
            <v>30</v>
          </cell>
        </row>
        <row r="108">
          <cell r="AA108">
            <v>350</v>
          </cell>
          <cell r="AB108">
            <v>8</v>
          </cell>
        </row>
        <row r="108">
          <cell r="AD108">
            <v>342</v>
          </cell>
          <cell r="AE108">
            <v>0</v>
          </cell>
        </row>
        <row r="108">
          <cell r="AH108">
            <v>737</v>
          </cell>
          <cell r="AI108">
            <v>1697</v>
          </cell>
          <cell r="AJ108">
            <v>16</v>
          </cell>
          <cell r="AK108">
            <v>15</v>
          </cell>
          <cell r="AL108">
            <v>31</v>
          </cell>
        </row>
        <row r="109">
          <cell r="A109" t="str">
            <v>神农架林区</v>
          </cell>
          <cell r="B109">
            <v>2401</v>
          </cell>
          <cell r="C109">
            <v>545</v>
          </cell>
        </row>
        <row r="109">
          <cell r="E109">
            <v>398</v>
          </cell>
          <cell r="F109">
            <v>3344</v>
          </cell>
          <cell r="G109">
            <v>3344</v>
          </cell>
          <cell r="H109">
            <v>100</v>
          </cell>
          <cell r="I109">
            <v>124</v>
          </cell>
        </row>
        <row r="109">
          <cell r="K109">
            <v>3</v>
          </cell>
          <cell r="L109">
            <v>227</v>
          </cell>
          <cell r="M109">
            <v>94</v>
          </cell>
          <cell r="N109">
            <v>64</v>
          </cell>
          <cell r="O109">
            <v>30</v>
          </cell>
          <cell r="P109">
            <v>31</v>
          </cell>
        </row>
        <row r="109">
          <cell r="R109">
            <v>99</v>
          </cell>
        </row>
        <row r="109">
          <cell r="T109">
            <v>99</v>
          </cell>
        </row>
        <row r="109">
          <cell r="W109">
            <v>30</v>
          </cell>
          <cell r="X109">
            <v>30</v>
          </cell>
        </row>
        <row r="109">
          <cell r="AA109">
            <v>2</v>
          </cell>
          <cell r="AB109">
            <v>2</v>
          </cell>
        </row>
        <row r="109">
          <cell r="AE109">
            <v>0</v>
          </cell>
        </row>
        <row r="109">
          <cell r="AH109">
            <v>256</v>
          </cell>
          <cell r="AI109">
            <v>483</v>
          </cell>
          <cell r="AJ109">
            <v>2</v>
          </cell>
          <cell r="AK109">
            <v>15</v>
          </cell>
          <cell r="AL109">
            <v>17</v>
          </cell>
        </row>
        <row r="110">
          <cell r="A110" t="str">
            <v>省本级</v>
          </cell>
        </row>
        <row r="110">
          <cell r="W110">
            <v>14</v>
          </cell>
          <cell r="X110">
            <v>0</v>
          </cell>
          <cell r="Y110">
            <v>14</v>
          </cell>
          <cell r="Z110">
            <v>0</v>
          </cell>
          <cell r="AA110">
            <v>0</v>
          </cell>
        </row>
        <row r="110">
          <cell r="AE110">
            <v>0</v>
          </cell>
        </row>
        <row r="110">
          <cell r="AH110">
            <v>14</v>
          </cell>
          <cell r="AI110">
            <v>14</v>
          </cell>
        </row>
        <row r="111">
          <cell r="A111" t="str">
            <v>其中：厅本级</v>
          </cell>
        </row>
        <row r="111">
          <cell r="W111">
            <v>0</v>
          </cell>
        </row>
        <row r="111">
          <cell r="AH111">
            <v>0</v>
          </cell>
          <cell r="AI111">
            <v>0</v>
          </cell>
        </row>
        <row r="112">
          <cell r="A112" t="str">
            <v>康复辅具中心</v>
          </cell>
        </row>
        <row r="112">
          <cell r="W112">
            <v>14</v>
          </cell>
        </row>
        <row r="112">
          <cell r="Y112">
            <v>14</v>
          </cell>
        </row>
        <row r="112">
          <cell r="AH112">
            <v>14</v>
          </cell>
          <cell r="AI112">
            <v>14</v>
          </cell>
        </row>
      </sheetData>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9"/>
  <sheetViews>
    <sheetView tabSelected="1" workbookViewId="0">
      <pane xSplit="1" topLeftCell="B1" activePane="topRight" state="frozen"/>
      <selection/>
      <selection pane="topRight" activeCell="J11" sqref="J11"/>
    </sheetView>
  </sheetViews>
  <sheetFormatPr defaultColWidth="9" defaultRowHeight="14.25" outlineLevelCol="4"/>
  <cols>
    <col min="1" max="2" width="15.8833333333333" style="3" customWidth="1"/>
    <col min="3" max="3" width="26.6" style="4" customWidth="1"/>
    <col min="4" max="4" width="28.3833333333333" style="3" customWidth="1"/>
    <col min="5" max="5" width="28.3833333333333" style="4" customWidth="1"/>
    <col min="6" max="16384" width="9" style="3"/>
  </cols>
  <sheetData>
    <row r="1" ht="30" customHeight="1" spans="1:5">
      <c r="A1" s="5" t="s">
        <v>0</v>
      </c>
      <c r="B1" s="6"/>
      <c r="C1" s="6"/>
      <c r="D1" s="6"/>
      <c r="E1" s="6"/>
    </row>
    <row r="2" ht="33.6" customHeight="1" spans="1:5">
      <c r="A2" s="7" t="s">
        <v>1</v>
      </c>
      <c r="B2" s="7"/>
      <c r="C2" s="7"/>
      <c r="D2" s="7"/>
      <c r="E2" s="7"/>
    </row>
    <row r="3" ht="23.25" customHeight="1" spans="1:5">
      <c r="A3" s="8" t="s">
        <v>2</v>
      </c>
      <c r="B3" s="8"/>
      <c r="C3" s="8"/>
      <c r="D3" s="8"/>
      <c r="E3" s="8"/>
    </row>
    <row r="4" ht="27.75" customHeight="1" spans="1:5">
      <c r="A4" s="9" t="s">
        <v>3</v>
      </c>
      <c r="B4" s="10" t="s">
        <v>4</v>
      </c>
      <c r="C4" s="11" t="s">
        <v>5</v>
      </c>
      <c r="D4" s="11"/>
      <c r="E4" s="11" t="s">
        <v>6</v>
      </c>
    </row>
    <row r="5" ht="56" customHeight="1" spans="1:5">
      <c r="A5" s="9"/>
      <c r="B5" s="12"/>
      <c r="C5" s="13" t="s">
        <v>7</v>
      </c>
      <c r="D5" s="13" t="s">
        <v>8</v>
      </c>
      <c r="E5" s="14" t="s">
        <v>9</v>
      </c>
    </row>
    <row r="6" s="1" customFormat="1" ht="27" customHeight="1" spans="1:5">
      <c r="A6" s="15" t="s">
        <v>10</v>
      </c>
      <c r="B6" s="15">
        <f>C6+D6+E6</f>
        <v>33121</v>
      </c>
      <c r="C6" s="16">
        <f>C7+C13+C17+C26+C35+C46+C55+C56+C62+C71+C83+C91+C101+C106+C107+C108+C109</f>
        <v>16446</v>
      </c>
      <c r="D6" s="16">
        <f>D7+D13+D17+D26+D35+D46+D55+D56+D62+D71+D83+D91+D101+D106+D107+D108+D109</f>
        <v>8000</v>
      </c>
      <c r="E6" s="16">
        <f>E7+E13+E17+E26+E35+E46+E55+E56+E62+E71+E83+E91+E101+E106+E107+E108+E109</f>
        <v>8675</v>
      </c>
    </row>
    <row r="7" ht="24" customHeight="1" spans="1:5">
      <c r="A7" s="17" t="s">
        <v>11</v>
      </c>
      <c r="B7" s="15">
        <f>C7+D7+E7</f>
        <v>2381</v>
      </c>
      <c r="C7" s="18">
        <f>SUM(C8:C12)</f>
        <v>381</v>
      </c>
      <c r="D7" s="18">
        <f>SUM(D8:D12)</f>
        <v>0</v>
      </c>
      <c r="E7" s="18">
        <f>SUM(E8:E12)</f>
        <v>2000</v>
      </c>
    </row>
    <row r="8" ht="24" customHeight="1" spans="1:5">
      <c r="A8" s="13" t="s">
        <v>12</v>
      </c>
      <c r="B8" s="15">
        <f>C8+D8+E8</f>
        <v>687</v>
      </c>
      <c r="C8" s="19">
        <v>187</v>
      </c>
      <c r="D8" s="19">
        <v>0</v>
      </c>
      <c r="E8" s="19">
        <v>500</v>
      </c>
    </row>
    <row r="9" ht="24" customHeight="1" spans="1:5">
      <c r="A9" s="13" t="s">
        <v>13</v>
      </c>
      <c r="B9" s="15">
        <f t="shared" ref="B7:B38" si="0">C9+D9+E9</f>
        <v>49</v>
      </c>
      <c r="C9" s="19">
        <v>49</v>
      </c>
      <c r="D9" s="19">
        <v>0</v>
      </c>
      <c r="E9" s="19">
        <v>0</v>
      </c>
    </row>
    <row r="10" ht="24" customHeight="1" spans="1:5">
      <c r="A10" s="13" t="s">
        <v>14</v>
      </c>
      <c r="B10" s="15">
        <f t="shared" si="0"/>
        <v>14</v>
      </c>
      <c r="C10" s="19">
        <v>14</v>
      </c>
      <c r="D10" s="19">
        <v>0</v>
      </c>
      <c r="E10" s="19">
        <v>0</v>
      </c>
    </row>
    <row r="11" ht="24" customHeight="1" spans="1:5">
      <c r="A11" s="13" t="s">
        <v>15</v>
      </c>
      <c r="B11" s="15">
        <f t="shared" si="0"/>
        <v>1062</v>
      </c>
      <c r="C11" s="19">
        <v>62</v>
      </c>
      <c r="D11" s="19">
        <v>0</v>
      </c>
      <c r="E11" s="19">
        <v>1000</v>
      </c>
    </row>
    <row r="12" ht="24" customHeight="1" spans="1:5">
      <c r="A12" s="13" t="s">
        <v>16</v>
      </c>
      <c r="B12" s="15">
        <f t="shared" si="0"/>
        <v>569</v>
      </c>
      <c r="C12" s="19">
        <v>69</v>
      </c>
      <c r="D12" s="19">
        <v>0</v>
      </c>
      <c r="E12" s="19">
        <v>500</v>
      </c>
    </row>
    <row r="13" ht="24" customHeight="1" spans="1:5">
      <c r="A13" s="20" t="s">
        <v>17</v>
      </c>
      <c r="B13" s="15">
        <f t="shared" si="0"/>
        <v>843</v>
      </c>
      <c r="C13" s="18">
        <f>SUM(C14:C16)</f>
        <v>623</v>
      </c>
      <c r="D13" s="18">
        <f>SUM(D14:D16)</f>
        <v>220</v>
      </c>
      <c r="E13" s="18">
        <f>SUM(E14:E16)</f>
        <v>0</v>
      </c>
    </row>
    <row r="14" ht="24" customHeight="1" spans="1:5">
      <c r="A14" s="21" t="s">
        <v>12</v>
      </c>
      <c r="B14" s="15">
        <f t="shared" si="0"/>
        <v>287</v>
      </c>
      <c r="C14" s="19">
        <v>234</v>
      </c>
      <c r="D14" s="19">
        <v>53</v>
      </c>
      <c r="E14" s="19">
        <v>0</v>
      </c>
    </row>
    <row r="15" ht="24" customHeight="1" spans="1:5">
      <c r="A15" s="21" t="s">
        <v>18</v>
      </c>
      <c r="B15" s="15">
        <f t="shared" si="0"/>
        <v>255</v>
      </c>
      <c r="C15" s="19">
        <v>193</v>
      </c>
      <c r="D15" s="19">
        <v>62</v>
      </c>
      <c r="E15" s="19">
        <v>0</v>
      </c>
    </row>
    <row r="16" ht="24" customHeight="1" spans="1:5">
      <c r="A16" s="21" t="s">
        <v>19</v>
      </c>
      <c r="B16" s="15">
        <f t="shared" si="0"/>
        <v>301</v>
      </c>
      <c r="C16" s="19">
        <v>196</v>
      </c>
      <c r="D16" s="19">
        <v>105</v>
      </c>
      <c r="E16" s="19">
        <v>0</v>
      </c>
    </row>
    <row r="17" ht="24" customHeight="1" spans="1:5">
      <c r="A17" s="20" t="s">
        <v>20</v>
      </c>
      <c r="B17" s="15">
        <f t="shared" si="0"/>
        <v>3613</v>
      </c>
      <c r="C17" s="18">
        <f>SUM(C18:C25)</f>
        <v>1468</v>
      </c>
      <c r="D17" s="18">
        <f>SUM(D18:D25)</f>
        <v>1145</v>
      </c>
      <c r="E17" s="18">
        <f>SUM(E18:E25)</f>
        <v>1000</v>
      </c>
    </row>
    <row r="18" ht="24" customHeight="1" spans="1:5">
      <c r="A18" s="21" t="s">
        <v>12</v>
      </c>
      <c r="B18" s="15">
        <f t="shared" si="0"/>
        <v>289</v>
      </c>
      <c r="C18" s="19">
        <v>267</v>
      </c>
      <c r="D18" s="19">
        <v>22</v>
      </c>
      <c r="E18" s="19">
        <v>0</v>
      </c>
    </row>
    <row r="19" ht="24" customHeight="1" spans="1:5">
      <c r="A19" s="21" t="s">
        <v>21</v>
      </c>
      <c r="B19" s="15">
        <f t="shared" si="0"/>
        <v>408</v>
      </c>
      <c r="C19" s="19">
        <v>181</v>
      </c>
      <c r="D19" s="19">
        <v>227</v>
      </c>
      <c r="E19" s="19">
        <v>0</v>
      </c>
    </row>
    <row r="20" ht="24" customHeight="1" spans="1:5">
      <c r="A20" s="21" t="s">
        <v>22</v>
      </c>
      <c r="B20" s="15">
        <f t="shared" si="0"/>
        <v>1374</v>
      </c>
      <c r="C20" s="19">
        <v>222</v>
      </c>
      <c r="D20" s="19">
        <v>152</v>
      </c>
      <c r="E20" s="19">
        <v>1000</v>
      </c>
    </row>
    <row r="21" ht="24" customHeight="1" spans="1:5">
      <c r="A21" s="21" t="s">
        <v>23</v>
      </c>
      <c r="B21" s="15">
        <f t="shared" si="0"/>
        <v>345</v>
      </c>
      <c r="C21" s="19">
        <v>136</v>
      </c>
      <c r="D21" s="19">
        <v>209</v>
      </c>
      <c r="E21" s="19">
        <v>0</v>
      </c>
    </row>
    <row r="22" ht="24" customHeight="1" spans="1:5">
      <c r="A22" s="21" t="s">
        <v>24</v>
      </c>
      <c r="B22" s="15">
        <f t="shared" si="0"/>
        <v>398</v>
      </c>
      <c r="C22" s="19">
        <v>218</v>
      </c>
      <c r="D22" s="19">
        <v>180</v>
      </c>
      <c r="E22" s="19">
        <v>0</v>
      </c>
    </row>
    <row r="23" ht="24" customHeight="1" spans="1:5">
      <c r="A23" s="21" t="s">
        <v>25</v>
      </c>
      <c r="B23" s="15">
        <f t="shared" si="0"/>
        <v>396</v>
      </c>
      <c r="C23" s="19">
        <v>233</v>
      </c>
      <c r="D23" s="19">
        <v>163</v>
      </c>
      <c r="E23" s="19">
        <v>0</v>
      </c>
    </row>
    <row r="24" ht="24" customHeight="1" spans="1:5">
      <c r="A24" s="21" t="s">
        <v>26</v>
      </c>
      <c r="B24" s="15">
        <f t="shared" si="0"/>
        <v>357</v>
      </c>
      <c r="C24" s="19">
        <v>167</v>
      </c>
      <c r="D24" s="19">
        <v>190</v>
      </c>
      <c r="E24" s="19">
        <v>0</v>
      </c>
    </row>
    <row r="25" ht="24" customHeight="1" spans="1:5">
      <c r="A25" s="21" t="s">
        <v>27</v>
      </c>
      <c r="B25" s="15">
        <f t="shared" si="0"/>
        <v>46</v>
      </c>
      <c r="C25" s="19">
        <v>44</v>
      </c>
      <c r="D25" s="19">
        <v>2</v>
      </c>
      <c r="E25" s="19">
        <v>0</v>
      </c>
    </row>
    <row r="26" ht="24" customHeight="1" spans="1:5">
      <c r="A26" s="20" t="s">
        <v>28</v>
      </c>
      <c r="B26" s="15">
        <f t="shared" si="0"/>
        <v>2620</v>
      </c>
      <c r="C26" s="18">
        <f>SUM(C27:C34)</f>
        <v>1598</v>
      </c>
      <c r="D26" s="18">
        <f>SUM(D27:D34)</f>
        <v>772</v>
      </c>
      <c r="E26" s="18">
        <f>SUM(E27:E34)</f>
        <v>250</v>
      </c>
    </row>
    <row r="27" ht="24" customHeight="1" spans="1:5">
      <c r="A27" s="21" t="s">
        <v>12</v>
      </c>
      <c r="B27" s="15">
        <f t="shared" si="0"/>
        <v>178</v>
      </c>
      <c r="C27" s="19">
        <v>144</v>
      </c>
      <c r="D27" s="19">
        <v>34</v>
      </c>
      <c r="E27" s="19">
        <v>0</v>
      </c>
    </row>
    <row r="28" ht="24" customHeight="1" spans="1:5">
      <c r="A28" s="21" t="s">
        <v>29</v>
      </c>
      <c r="B28" s="15">
        <f t="shared" si="0"/>
        <v>161</v>
      </c>
      <c r="C28" s="19">
        <v>115</v>
      </c>
      <c r="D28" s="19">
        <v>46</v>
      </c>
      <c r="E28" s="19">
        <v>0</v>
      </c>
    </row>
    <row r="29" ht="24" customHeight="1" spans="1:5">
      <c r="A29" s="21" t="s">
        <v>30</v>
      </c>
      <c r="B29" s="15">
        <f t="shared" si="0"/>
        <v>158</v>
      </c>
      <c r="C29" s="19">
        <v>113</v>
      </c>
      <c r="D29" s="19">
        <v>45</v>
      </c>
      <c r="E29" s="19">
        <v>0</v>
      </c>
    </row>
    <row r="30" ht="24" customHeight="1" spans="1:5">
      <c r="A30" s="21" t="s">
        <v>31</v>
      </c>
      <c r="B30" s="15">
        <f t="shared" si="0"/>
        <v>280</v>
      </c>
      <c r="C30" s="19">
        <v>221</v>
      </c>
      <c r="D30" s="19">
        <v>59</v>
      </c>
      <c r="E30" s="19">
        <v>0</v>
      </c>
    </row>
    <row r="31" s="2" customFormat="1" ht="24" customHeight="1" spans="1:5">
      <c r="A31" s="21" t="s">
        <v>32</v>
      </c>
      <c r="B31" s="15">
        <f t="shared" si="0"/>
        <v>633</v>
      </c>
      <c r="C31" s="19">
        <v>283</v>
      </c>
      <c r="D31" s="19">
        <v>100</v>
      </c>
      <c r="E31" s="19">
        <v>250</v>
      </c>
    </row>
    <row r="32" ht="24" customHeight="1" spans="1:5">
      <c r="A32" s="21" t="s">
        <v>33</v>
      </c>
      <c r="B32" s="15">
        <f t="shared" si="0"/>
        <v>229</v>
      </c>
      <c r="C32" s="19">
        <v>147</v>
      </c>
      <c r="D32" s="19">
        <v>82</v>
      </c>
      <c r="E32" s="19">
        <v>0</v>
      </c>
    </row>
    <row r="33" ht="24" customHeight="1" spans="1:5">
      <c r="A33" s="21" t="s">
        <v>34</v>
      </c>
      <c r="B33" s="15">
        <f t="shared" si="0"/>
        <v>638</v>
      </c>
      <c r="C33" s="19">
        <v>365</v>
      </c>
      <c r="D33" s="19">
        <v>273</v>
      </c>
      <c r="E33" s="19">
        <v>0</v>
      </c>
    </row>
    <row r="34" ht="24" customHeight="1" spans="1:5">
      <c r="A34" s="21" t="s">
        <v>35</v>
      </c>
      <c r="B34" s="15">
        <f t="shared" si="0"/>
        <v>343</v>
      </c>
      <c r="C34" s="19">
        <v>210</v>
      </c>
      <c r="D34" s="19">
        <v>133</v>
      </c>
      <c r="E34" s="19">
        <v>0</v>
      </c>
    </row>
    <row r="35" ht="24" customHeight="1" spans="1:5">
      <c r="A35" s="20" t="s">
        <v>36</v>
      </c>
      <c r="B35" s="15">
        <f t="shared" si="0"/>
        <v>2351</v>
      </c>
      <c r="C35" s="18">
        <f>SUM(C36:C45)</f>
        <v>1562</v>
      </c>
      <c r="D35" s="18">
        <f>SUM(D36:D45)</f>
        <v>789</v>
      </c>
      <c r="E35" s="18">
        <f>SUM(E36:E45)</f>
        <v>0</v>
      </c>
    </row>
    <row r="36" ht="24" customHeight="1" spans="1:5">
      <c r="A36" s="21" t="s">
        <v>12</v>
      </c>
      <c r="B36" s="15">
        <f t="shared" si="0"/>
        <v>426</v>
      </c>
      <c r="C36" s="19">
        <v>329</v>
      </c>
      <c r="D36" s="19">
        <v>97</v>
      </c>
      <c r="E36" s="19">
        <v>0</v>
      </c>
    </row>
    <row r="37" ht="24" customHeight="1" spans="1:5">
      <c r="A37" s="21" t="s">
        <v>37</v>
      </c>
      <c r="B37" s="15">
        <f t="shared" si="0"/>
        <v>265</v>
      </c>
      <c r="C37" s="19">
        <v>180</v>
      </c>
      <c r="D37" s="19">
        <v>85</v>
      </c>
      <c r="E37" s="19">
        <v>0</v>
      </c>
    </row>
    <row r="38" ht="24" customHeight="1" spans="1:5">
      <c r="A38" s="21" t="s">
        <v>38</v>
      </c>
      <c r="B38" s="15">
        <f t="shared" si="0"/>
        <v>199</v>
      </c>
      <c r="C38" s="19">
        <v>165</v>
      </c>
      <c r="D38" s="19">
        <v>34</v>
      </c>
      <c r="E38" s="19">
        <v>0</v>
      </c>
    </row>
    <row r="39" ht="24" customHeight="1" spans="1:5">
      <c r="A39" s="21" t="s">
        <v>39</v>
      </c>
      <c r="B39" s="15">
        <f t="shared" ref="B39:B70" si="1">C39+D39+E39</f>
        <v>180</v>
      </c>
      <c r="C39" s="19">
        <v>135</v>
      </c>
      <c r="D39" s="19">
        <v>45</v>
      </c>
      <c r="E39" s="19">
        <v>0</v>
      </c>
    </row>
    <row r="40" ht="24" customHeight="1" spans="1:5">
      <c r="A40" s="21" t="s">
        <v>40</v>
      </c>
      <c r="B40" s="15">
        <f t="shared" si="1"/>
        <v>226</v>
      </c>
      <c r="C40" s="19">
        <v>180</v>
      </c>
      <c r="D40" s="19">
        <v>46</v>
      </c>
      <c r="E40" s="19">
        <v>0</v>
      </c>
    </row>
    <row r="41" ht="24" customHeight="1" spans="1:5">
      <c r="A41" s="21" t="s">
        <v>41</v>
      </c>
      <c r="B41" s="15">
        <f t="shared" si="1"/>
        <v>171</v>
      </c>
      <c r="C41" s="19">
        <v>133</v>
      </c>
      <c r="D41" s="19">
        <v>38</v>
      </c>
      <c r="E41" s="19">
        <v>0</v>
      </c>
    </row>
    <row r="42" ht="24" customHeight="1" spans="1:5">
      <c r="A42" s="21" t="s">
        <v>42</v>
      </c>
      <c r="B42" s="15">
        <f t="shared" si="1"/>
        <v>160</v>
      </c>
      <c r="C42" s="19">
        <v>90</v>
      </c>
      <c r="D42" s="19">
        <v>70</v>
      </c>
      <c r="E42" s="19">
        <v>0</v>
      </c>
    </row>
    <row r="43" ht="24" customHeight="1" spans="1:5">
      <c r="A43" s="21" t="s">
        <v>43</v>
      </c>
      <c r="B43" s="15">
        <f t="shared" si="1"/>
        <v>270</v>
      </c>
      <c r="C43" s="19">
        <v>128</v>
      </c>
      <c r="D43" s="19">
        <v>142</v>
      </c>
      <c r="E43" s="19">
        <v>0</v>
      </c>
    </row>
    <row r="44" ht="24" customHeight="1" spans="1:5">
      <c r="A44" s="21" t="s">
        <v>44</v>
      </c>
      <c r="B44" s="15">
        <f t="shared" si="1"/>
        <v>280</v>
      </c>
      <c r="C44" s="19">
        <v>138</v>
      </c>
      <c r="D44" s="19">
        <v>142</v>
      </c>
      <c r="E44" s="19">
        <v>0</v>
      </c>
    </row>
    <row r="45" ht="24" customHeight="1" spans="1:5">
      <c r="A45" s="21" t="s">
        <v>45</v>
      </c>
      <c r="B45" s="15">
        <f t="shared" si="1"/>
        <v>174</v>
      </c>
      <c r="C45" s="19">
        <v>84</v>
      </c>
      <c r="D45" s="19">
        <v>90</v>
      </c>
      <c r="E45" s="19">
        <v>0</v>
      </c>
    </row>
    <row r="46" ht="24" customHeight="1" spans="1:5">
      <c r="A46" s="20" t="s">
        <v>46</v>
      </c>
      <c r="B46" s="15">
        <f t="shared" si="1"/>
        <v>2025</v>
      </c>
      <c r="C46" s="18">
        <f>SUM(C47:C54)</f>
        <v>1616</v>
      </c>
      <c r="D46" s="18">
        <f>SUM(D47:D54)</f>
        <v>409</v>
      </c>
      <c r="E46" s="18">
        <f>SUM(E47:E54)</f>
        <v>0</v>
      </c>
    </row>
    <row r="47" ht="24" customHeight="1" spans="1:5">
      <c r="A47" s="21" t="s">
        <v>12</v>
      </c>
      <c r="B47" s="15">
        <f t="shared" si="1"/>
        <v>374</v>
      </c>
      <c r="C47" s="19">
        <v>321</v>
      </c>
      <c r="D47" s="19">
        <v>53</v>
      </c>
      <c r="E47" s="19">
        <v>0</v>
      </c>
    </row>
    <row r="48" ht="24" customHeight="1" spans="1:5">
      <c r="A48" s="21" t="s">
        <v>47</v>
      </c>
      <c r="B48" s="15">
        <f t="shared" si="1"/>
        <v>277</v>
      </c>
      <c r="C48" s="19">
        <v>243</v>
      </c>
      <c r="D48" s="19">
        <v>34</v>
      </c>
      <c r="E48" s="19">
        <v>0</v>
      </c>
    </row>
    <row r="49" ht="24" customHeight="1" spans="1:5">
      <c r="A49" s="21" t="s">
        <v>48</v>
      </c>
      <c r="B49" s="15">
        <f t="shared" si="1"/>
        <v>233</v>
      </c>
      <c r="C49" s="19">
        <v>201</v>
      </c>
      <c r="D49" s="19">
        <v>32</v>
      </c>
      <c r="E49" s="19">
        <v>0</v>
      </c>
    </row>
    <row r="50" ht="24" customHeight="1" spans="1:5">
      <c r="A50" s="21" t="s">
        <v>49</v>
      </c>
      <c r="B50" s="15">
        <f t="shared" si="1"/>
        <v>335</v>
      </c>
      <c r="C50" s="19">
        <v>301</v>
      </c>
      <c r="D50" s="19">
        <v>34</v>
      </c>
      <c r="E50" s="19">
        <v>0</v>
      </c>
    </row>
    <row r="51" ht="24" customHeight="1" spans="1:5">
      <c r="A51" s="21" t="s">
        <v>50</v>
      </c>
      <c r="B51" s="15">
        <f t="shared" si="1"/>
        <v>186</v>
      </c>
      <c r="C51" s="19">
        <v>145</v>
      </c>
      <c r="D51" s="19">
        <v>41</v>
      </c>
      <c r="E51" s="19">
        <v>0</v>
      </c>
    </row>
    <row r="52" ht="24" customHeight="1" spans="1:5">
      <c r="A52" s="21" t="s">
        <v>51</v>
      </c>
      <c r="B52" s="15">
        <f t="shared" si="1"/>
        <v>234</v>
      </c>
      <c r="C52" s="19">
        <v>152</v>
      </c>
      <c r="D52" s="19">
        <v>82</v>
      </c>
      <c r="E52" s="19">
        <v>0</v>
      </c>
    </row>
    <row r="53" ht="24" customHeight="1" spans="1:5">
      <c r="A53" s="21" t="s">
        <v>52</v>
      </c>
      <c r="B53" s="15">
        <f t="shared" si="1"/>
        <v>187</v>
      </c>
      <c r="C53" s="19">
        <v>151</v>
      </c>
      <c r="D53" s="19">
        <v>36</v>
      </c>
      <c r="E53" s="19">
        <v>0</v>
      </c>
    </row>
    <row r="54" ht="24" customHeight="1" spans="1:5">
      <c r="A54" s="21" t="s">
        <v>53</v>
      </c>
      <c r="B54" s="15">
        <f t="shared" si="1"/>
        <v>199</v>
      </c>
      <c r="C54" s="19">
        <v>102</v>
      </c>
      <c r="D54" s="19">
        <v>97</v>
      </c>
      <c r="E54" s="19">
        <v>0</v>
      </c>
    </row>
    <row r="55" ht="24" customHeight="1" spans="1:5">
      <c r="A55" s="20" t="s">
        <v>54</v>
      </c>
      <c r="B55" s="15">
        <f t="shared" si="1"/>
        <v>2386</v>
      </c>
      <c r="C55" s="18">
        <v>270</v>
      </c>
      <c r="D55" s="18">
        <v>116</v>
      </c>
      <c r="E55" s="22">
        <v>2000</v>
      </c>
    </row>
    <row r="56" ht="24" customHeight="1" spans="1:5">
      <c r="A56" s="20" t="s">
        <v>55</v>
      </c>
      <c r="B56" s="15">
        <f t="shared" si="1"/>
        <v>1082</v>
      </c>
      <c r="C56" s="18">
        <f>SUM(C57:C61)</f>
        <v>806</v>
      </c>
      <c r="D56" s="18">
        <f>SUM(D57:D61)</f>
        <v>276</v>
      </c>
      <c r="E56" s="18">
        <f>SUM(E57:E61)</f>
        <v>0</v>
      </c>
    </row>
    <row r="57" ht="24" customHeight="1" spans="1:5">
      <c r="A57" s="21" t="s">
        <v>12</v>
      </c>
      <c r="B57" s="15">
        <f t="shared" si="1"/>
        <v>134</v>
      </c>
      <c r="C57" s="19">
        <v>114</v>
      </c>
      <c r="D57" s="19">
        <v>20</v>
      </c>
      <c r="E57" s="19">
        <v>0</v>
      </c>
    </row>
    <row r="58" ht="24" customHeight="1" spans="1:5">
      <c r="A58" s="21" t="s">
        <v>56</v>
      </c>
      <c r="B58" s="15">
        <f t="shared" si="1"/>
        <v>178</v>
      </c>
      <c r="C58" s="19">
        <v>149</v>
      </c>
      <c r="D58" s="19">
        <v>29</v>
      </c>
      <c r="E58" s="19">
        <v>0</v>
      </c>
    </row>
    <row r="59" ht="24" customHeight="1" spans="1:5">
      <c r="A59" s="21" t="s">
        <v>57</v>
      </c>
      <c r="B59" s="15">
        <f t="shared" si="1"/>
        <v>404</v>
      </c>
      <c r="C59" s="19">
        <v>253</v>
      </c>
      <c r="D59" s="19">
        <v>151</v>
      </c>
      <c r="E59" s="19">
        <v>0</v>
      </c>
    </row>
    <row r="60" ht="24" customHeight="1" spans="1:5">
      <c r="A60" s="21" t="s">
        <v>58</v>
      </c>
      <c r="B60" s="15">
        <f t="shared" si="1"/>
        <v>183</v>
      </c>
      <c r="C60" s="19">
        <v>148</v>
      </c>
      <c r="D60" s="19">
        <v>35</v>
      </c>
      <c r="E60" s="19">
        <v>0</v>
      </c>
    </row>
    <row r="61" ht="24" customHeight="1" spans="1:5">
      <c r="A61" s="21" t="s">
        <v>59</v>
      </c>
      <c r="B61" s="15">
        <f t="shared" si="1"/>
        <v>183</v>
      </c>
      <c r="C61" s="19">
        <v>142</v>
      </c>
      <c r="D61" s="19">
        <v>41</v>
      </c>
      <c r="E61" s="19">
        <v>0</v>
      </c>
    </row>
    <row r="62" ht="24" customHeight="1" spans="1:5">
      <c r="A62" s="20" t="s">
        <v>60</v>
      </c>
      <c r="B62" s="15">
        <f t="shared" si="1"/>
        <v>3046</v>
      </c>
      <c r="C62" s="18">
        <f>SUM(C63:C70)</f>
        <v>1477</v>
      </c>
      <c r="D62" s="18">
        <f>SUM(D63:D70)</f>
        <v>769</v>
      </c>
      <c r="E62" s="18">
        <f>SUM(E63:E70)</f>
        <v>800</v>
      </c>
    </row>
    <row r="63" ht="24" customHeight="1" spans="1:5">
      <c r="A63" s="21" t="s">
        <v>12</v>
      </c>
      <c r="B63" s="15">
        <f t="shared" si="1"/>
        <v>63</v>
      </c>
      <c r="C63" s="19">
        <v>44</v>
      </c>
      <c r="D63" s="19">
        <v>19</v>
      </c>
      <c r="E63" s="19">
        <v>0</v>
      </c>
    </row>
    <row r="64" ht="24" customHeight="1" spans="1:5">
      <c r="A64" s="21" t="s">
        <v>61</v>
      </c>
      <c r="B64" s="15">
        <f t="shared" si="1"/>
        <v>1201</v>
      </c>
      <c r="C64" s="19">
        <v>283</v>
      </c>
      <c r="D64" s="19">
        <v>118</v>
      </c>
      <c r="E64" s="19">
        <v>800</v>
      </c>
    </row>
    <row r="65" ht="24" customHeight="1" spans="1:5">
      <c r="A65" s="21" t="s">
        <v>62</v>
      </c>
      <c r="B65" s="15">
        <f t="shared" si="1"/>
        <v>245</v>
      </c>
      <c r="C65" s="19">
        <v>138</v>
      </c>
      <c r="D65" s="19">
        <v>107</v>
      </c>
      <c r="E65" s="19">
        <v>0</v>
      </c>
    </row>
    <row r="66" ht="24" customHeight="1" spans="1:5">
      <c r="A66" s="21" t="s">
        <v>63</v>
      </c>
      <c r="B66" s="15">
        <f t="shared" si="1"/>
        <v>327</v>
      </c>
      <c r="C66" s="19">
        <v>150</v>
      </c>
      <c r="D66" s="19">
        <v>177</v>
      </c>
      <c r="E66" s="19">
        <v>0</v>
      </c>
    </row>
    <row r="67" ht="24" customHeight="1" spans="1:5">
      <c r="A67" s="21" t="s">
        <v>64</v>
      </c>
      <c r="B67" s="15">
        <f t="shared" si="1"/>
        <v>262</v>
      </c>
      <c r="C67" s="19">
        <v>183</v>
      </c>
      <c r="D67" s="19">
        <v>79</v>
      </c>
      <c r="E67" s="19">
        <v>0</v>
      </c>
    </row>
    <row r="68" ht="24" customHeight="1" spans="1:5">
      <c r="A68" s="21" t="s">
        <v>65</v>
      </c>
      <c r="B68" s="15">
        <f t="shared" si="1"/>
        <v>294</v>
      </c>
      <c r="C68" s="19">
        <v>205</v>
      </c>
      <c r="D68" s="19">
        <v>89</v>
      </c>
      <c r="E68" s="19">
        <v>0</v>
      </c>
    </row>
    <row r="69" ht="24" customHeight="1" spans="1:5">
      <c r="A69" s="21" t="s">
        <v>66</v>
      </c>
      <c r="B69" s="15">
        <f t="shared" si="1"/>
        <v>249</v>
      </c>
      <c r="C69" s="19">
        <v>185</v>
      </c>
      <c r="D69" s="19">
        <v>64</v>
      </c>
      <c r="E69" s="19">
        <v>0</v>
      </c>
    </row>
    <row r="70" ht="24" customHeight="1" spans="1:5">
      <c r="A70" s="21" t="s">
        <v>67</v>
      </c>
      <c r="B70" s="15">
        <f t="shared" si="1"/>
        <v>405</v>
      </c>
      <c r="C70" s="19">
        <v>289</v>
      </c>
      <c r="D70" s="19">
        <v>116</v>
      </c>
      <c r="E70" s="19">
        <v>0</v>
      </c>
    </row>
    <row r="71" ht="24" customHeight="1" spans="1:5">
      <c r="A71" s="20" t="s">
        <v>68</v>
      </c>
      <c r="B71" s="15">
        <f t="shared" ref="B71:B109" si="2">C71+D71+E71</f>
        <v>4237</v>
      </c>
      <c r="C71" s="18">
        <f>SUM(C72:C82)</f>
        <v>2262</v>
      </c>
      <c r="D71" s="18">
        <f>SUM(D72:D82)</f>
        <v>1075</v>
      </c>
      <c r="E71" s="18">
        <f>SUM(E72:E82)</f>
        <v>900</v>
      </c>
    </row>
    <row r="72" ht="24" customHeight="1" spans="1:5">
      <c r="A72" s="21" t="s">
        <v>12</v>
      </c>
      <c r="B72" s="15">
        <f t="shared" si="2"/>
        <v>58</v>
      </c>
      <c r="C72" s="19">
        <v>55</v>
      </c>
      <c r="D72" s="19">
        <v>3</v>
      </c>
      <c r="E72" s="19">
        <v>0</v>
      </c>
    </row>
    <row r="73" ht="24" customHeight="1" spans="1:5">
      <c r="A73" s="21" t="s">
        <v>69</v>
      </c>
      <c r="B73" s="15">
        <f t="shared" si="2"/>
        <v>185</v>
      </c>
      <c r="C73" s="19">
        <v>110</v>
      </c>
      <c r="D73" s="19">
        <v>75</v>
      </c>
      <c r="E73" s="19">
        <v>0</v>
      </c>
    </row>
    <row r="74" ht="24" customHeight="1" spans="1:5">
      <c r="A74" s="21" t="s">
        <v>70</v>
      </c>
      <c r="B74" s="15">
        <f t="shared" si="2"/>
        <v>228</v>
      </c>
      <c r="C74" s="19">
        <v>164</v>
      </c>
      <c r="D74" s="19">
        <v>64</v>
      </c>
      <c r="E74" s="19">
        <v>0</v>
      </c>
    </row>
    <row r="75" ht="24" customHeight="1" spans="1:5">
      <c r="A75" s="21" t="s">
        <v>71</v>
      </c>
      <c r="B75" s="15">
        <f t="shared" si="2"/>
        <v>437</v>
      </c>
      <c r="C75" s="19">
        <v>283</v>
      </c>
      <c r="D75" s="19">
        <v>154</v>
      </c>
      <c r="E75" s="19">
        <v>0</v>
      </c>
    </row>
    <row r="76" ht="24" customHeight="1" spans="1:5">
      <c r="A76" s="21" t="s">
        <v>72</v>
      </c>
      <c r="B76" s="15">
        <f t="shared" si="2"/>
        <v>468</v>
      </c>
      <c r="C76" s="19">
        <v>314</v>
      </c>
      <c r="D76" s="19">
        <v>154</v>
      </c>
      <c r="E76" s="19">
        <v>0</v>
      </c>
    </row>
    <row r="77" ht="24" customHeight="1" spans="1:5">
      <c r="A77" s="21" t="s">
        <v>73</v>
      </c>
      <c r="B77" s="15">
        <f t="shared" si="2"/>
        <v>359</v>
      </c>
      <c r="C77" s="19">
        <v>240</v>
      </c>
      <c r="D77" s="19">
        <v>119</v>
      </c>
      <c r="E77" s="19">
        <v>0</v>
      </c>
    </row>
    <row r="78" ht="24" customHeight="1" spans="1:5">
      <c r="A78" s="21" t="s">
        <v>74</v>
      </c>
      <c r="B78" s="15">
        <f t="shared" si="2"/>
        <v>248</v>
      </c>
      <c r="C78" s="19">
        <v>166</v>
      </c>
      <c r="D78" s="19">
        <v>82</v>
      </c>
      <c r="E78" s="19">
        <v>0</v>
      </c>
    </row>
    <row r="79" ht="24" customHeight="1" spans="1:5">
      <c r="A79" s="21" t="s">
        <v>75</v>
      </c>
      <c r="B79" s="15">
        <f t="shared" si="2"/>
        <v>373</v>
      </c>
      <c r="C79" s="19">
        <v>257</v>
      </c>
      <c r="D79" s="19">
        <v>116</v>
      </c>
      <c r="E79" s="19">
        <v>0</v>
      </c>
    </row>
    <row r="80" ht="24" customHeight="1" spans="1:5">
      <c r="A80" s="21" t="s">
        <v>76</v>
      </c>
      <c r="B80" s="15">
        <f t="shared" si="2"/>
        <v>365</v>
      </c>
      <c r="C80" s="19">
        <v>224</v>
      </c>
      <c r="D80" s="19">
        <v>141</v>
      </c>
      <c r="E80" s="19">
        <v>0</v>
      </c>
    </row>
    <row r="81" ht="24" customHeight="1" spans="1:5">
      <c r="A81" s="21" t="s">
        <v>77</v>
      </c>
      <c r="B81" s="15">
        <f t="shared" si="2"/>
        <v>402</v>
      </c>
      <c r="C81" s="19">
        <v>227</v>
      </c>
      <c r="D81" s="19">
        <v>75</v>
      </c>
      <c r="E81" s="19">
        <v>100</v>
      </c>
    </row>
    <row r="82" ht="24" customHeight="1" spans="1:5">
      <c r="A82" s="21" t="s">
        <v>78</v>
      </c>
      <c r="B82" s="15">
        <f t="shared" si="2"/>
        <v>1114</v>
      </c>
      <c r="C82" s="19">
        <v>222</v>
      </c>
      <c r="D82" s="19">
        <v>92</v>
      </c>
      <c r="E82" s="19">
        <v>800</v>
      </c>
    </row>
    <row r="83" ht="24" customHeight="1" spans="1:5">
      <c r="A83" s="20" t="s">
        <v>79</v>
      </c>
      <c r="B83" s="15">
        <f t="shared" si="2"/>
        <v>1602</v>
      </c>
      <c r="C83" s="18">
        <f>SUM(C84:C90)</f>
        <v>1013</v>
      </c>
      <c r="D83" s="18">
        <f>SUM(D84:D90)</f>
        <v>589</v>
      </c>
      <c r="E83" s="18">
        <f>SUM(E84:E90)</f>
        <v>0</v>
      </c>
    </row>
    <row r="84" ht="24" customHeight="1" spans="1:5">
      <c r="A84" s="21" t="s">
        <v>12</v>
      </c>
      <c r="B84" s="15">
        <f t="shared" si="2"/>
        <v>88</v>
      </c>
      <c r="C84" s="19">
        <v>88</v>
      </c>
      <c r="D84" s="19">
        <f>VLOOKUP(A84,[1]对账单!$A:$P,16,FALSE)</f>
        <v>0</v>
      </c>
      <c r="E84" s="19">
        <v>0</v>
      </c>
    </row>
    <row r="85" ht="24" customHeight="1" spans="1:5">
      <c r="A85" s="21" t="s">
        <v>80</v>
      </c>
      <c r="B85" s="15">
        <f t="shared" si="2"/>
        <v>206</v>
      </c>
      <c r="C85" s="19">
        <v>149</v>
      </c>
      <c r="D85" s="19">
        <v>57</v>
      </c>
      <c r="E85" s="19">
        <v>0</v>
      </c>
    </row>
    <row r="86" ht="24" customHeight="1" spans="1:5">
      <c r="A86" s="21" t="s">
        <v>81</v>
      </c>
      <c r="B86" s="15">
        <f t="shared" si="2"/>
        <v>162</v>
      </c>
      <c r="C86" s="19">
        <v>123</v>
      </c>
      <c r="D86" s="19">
        <v>39</v>
      </c>
      <c r="E86" s="19">
        <v>0</v>
      </c>
    </row>
    <row r="87" ht="24" customHeight="1" spans="1:5">
      <c r="A87" s="21" t="s">
        <v>82</v>
      </c>
      <c r="B87" s="15">
        <f t="shared" si="2"/>
        <v>272</v>
      </c>
      <c r="C87" s="19">
        <v>138</v>
      </c>
      <c r="D87" s="19">
        <v>134</v>
      </c>
      <c r="E87" s="19">
        <v>0</v>
      </c>
    </row>
    <row r="88" ht="24" customHeight="1" spans="1:5">
      <c r="A88" s="21" t="s">
        <v>83</v>
      </c>
      <c r="B88" s="15">
        <f t="shared" si="2"/>
        <v>307</v>
      </c>
      <c r="C88" s="19">
        <v>182</v>
      </c>
      <c r="D88" s="19">
        <v>125</v>
      </c>
      <c r="E88" s="19">
        <v>0</v>
      </c>
    </row>
    <row r="89" ht="24" customHeight="1" spans="1:5">
      <c r="A89" s="21" t="s">
        <v>84</v>
      </c>
      <c r="B89" s="15">
        <f t="shared" si="2"/>
        <v>279</v>
      </c>
      <c r="C89" s="19">
        <v>173</v>
      </c>
      <c r="D89" s="19">
        <v>106</v>
      </c>
      <c r="E89" s="19">
        <v>0</v>
      </c>
    </row>
    <row r="90" ht="24" customHeight="1" spans="1:5">
      <c r="A90" s="21" t="s">
        <v>85</v>
      </c>
      <c r="B90" s="15">
        <f t="shared" si="2"/>
        <v>288</v>
      </c>
      <c r="C90" s="19">
        <v>160</v>
      </c>
      <c r="D90" s="19">
        <v>128</v>
      </c>
      <c r="E90" s="19">
        <v>0</v>
      </c>
    </row>
    <row r="91" ht="24" customHeight="1" spans="1:5">
      <c r="A91" s="20" t="s">
        <v>86</v>
      </c>
      <c r="B91" s="15">
        <f t="shared" si="2"/>
        <v>4058</v>
      </c>
      <c r="C91" s="18">
        <f>SUM(C92:C100)</f>
        <v>1751</v>
      </c>
      <c r="D91" s="18">
        <f>SUM(D92:D100)</f>
        <v>1182</v>
      </c>
      <c r="E91" s="18">
        <f>SUM(E92:E100)</f>
        <v>1125</v>
      </c>
    </row>
    <row r="92" ht="24" customHeight="1" spans="1:5">
      <c r="A92" s="21" t="s">
        <v>87</v>
      </c>
      <c r="B92" s="15">
        <f t="shared" si="2"/>
        <v>0</v>
      </c>
      <c r="C92" s="19">
        <f>VLOOKUP(A92,[1]对账单!$A:$M,13,FALSE)</f>
        <v>0</v>
      </c>
      <c r="D92" s="19">
        <f>VLOOKUP(A92,[1]对账单!$A:$P,16,FALSE)</f>
        <v>0</v>
      </c>
      <c r="E92" s="19">
        <f>VLOOKUP(A92,[1]对账单!$A:$AM,39,FALSE)</f>
        <v>0</v>
      </c>
    </row>
    <row r="93" ht="24" customHeight="1" spans="1:5">
      <c r="A93" s="21" t="s">
        <v>88</v>
      </c>
      <c r="B93" s="15">
        <f t="shared" si="2"/>
        <v>432</v>
      </c>
      <c r="C93" s="19">
        <v>236</v>
      </c>
      <c r="D93" s="19">
        <v>196</v>
      </c>
      <c r="E93" s="19">
        <v>0</v>
      </c>
    </row>
    <row r="94" ht="24" customHeight="1" spans="1:5">
      <c r="A94" s="21" t="s">
        <v>89</v>
      </c>
      <c r="B94" s="15">
        <f t="shared" si="2"/>
        <v>359</v>
      </c>
      <c r="C94" s="19">
        <v>227</v>
      </c>
      <c r="D94" s="19">
        <v>132</v>
      </c>
      <c r="E94" s="19">
        <v>0</v>
      </c>
    </row>
    <row r="95" ht="24" customHeight="1" spans="1:5">
      <c r="A95" s="21" t="s">
        <v>90</v>
      </c>
      <c r="B95" s="15">
        <f t="shared" si="2"/>
        <v>394</v>
      </c>
      <c r="C95" s="19">
        <v>235</v>
      </c>
      <c r="D95" s="19">
        <v>159</v>
      </c>
      <c r="E95" s="19">
        <v>0</v>
      </c>
    </row>
    <row r="96" ht="24" customHeight="1" spans="1:5">
      <c r="A96" s="21" t="s">
        <v>91</v>
      </c>
      <c r="B96" s="15">
        <f t="shared" si="2"/>
        <v>534</v>
      </c>
      <c r="C96" s="19">
        <v>221</v>
      </c>
      <c r="D96" s="19">
        <v>313</v>
      </c>
      <c r="E96" s="19">
        <v>0</v>
      </c>
    </row>
    <row r="97" ht="24" customHeight="1" spans="1:5">
      <c r="A97" s="21" t="s">
        <v>92</v>
      </c>
      <c r="B97" s="15">
        <f t="shared" si="2"/>
        <v>250</v>
      </c>
      <c r="C97" s="19">
        <v>84</v>
      </c>
      <c r="D97" s="19">
        <v>66</v>
      </c>
      <c r="E97" s="19">
        <v>100</v>
      </c>
    </row>
    <row r="98" ht="24" customHeight="1" spans="1:5">
      <c r="A98" s="21" t="s">
        <v>93</v>
      </c>
      <c r="B98" s="15">
        <f t="shared" si="2"/>
        <v>348</v>
      </c>
      <c r="C98" s="19">
        <v>181</v>
      </c>
      <c r="D98" s="19">
        <v>167</v>
      </c>
      <c r="E98" s="19">
        <v>0</v>
      </c>
    </row>
    <row r="99" ht="24" customHeight="1" spans="1:5">
      <c r="A99" s="21" t="s">
        <v>94</v>
      </c>
      <c r="B99" s="15">
        <f t="shared" si="2"/>
        <v>1592</v>
      </c>
      <c r="C99" s="19">
        <v>464</v>
      </c>
      <c r="D99" s="19">
        <v>103</v>
      </c>
      <c r="E99" s="19">
        <v>1025</v>
      </c>
    </row>
    <row r="100" ht="24" customHeight="1" spans="1:5">
      <c r="A100" s="21" t="s">
        <v>95</v>
      </c>
      <c r="B100" s="15">
        <f t="shared" si="2"/>
        <v>149</v>
      </c>
      <c r="C100" s="19">
        <v>103</v>
      </c>
      <c r="D100" s="19">
        <v>46</v>
      </c>
      <c r="E100" s="19">
        <v>0</v>
      </c>
    </row>
    <row r="101" ht="24" customHeight="1" spans="1:5">
      <c r="A101" s="20" t="s">
        <v>96</v>
      </c>
      <c r="B101" s="15">
        <f t="shared" si="2"/>
        <v>1400</v>
      </c>
      <c r="C101" s="18">
        <f>SUM(C102:C105)</f>
        <v>664</v>
      </c>
      <c r="D101" s="18">
        <f>SUM(D102:D105)</f>
        <v>136</v>
      </c>
      <c r="E101" s="18">
        <f>SUM(E102:E105)</f>
        <v>600</v>
      </c>
    </row>
    <row r="102" ht="24" customHeight="1" spans="1:5">
      <c r="A102" s="21" t="s">
        <v>12</v>
      </c>
      <c r="B102" s="15">
        <f t="shared" si="2"/>
        <v>45</v>
      </c>
      <c r="C102" s="19">
        <v>41</v>
      </c>
      <c r="D102" s="19">
        <v>4</v>
      </c>
      <c r="E102" s="19">
        <v>0</v>
      </c>
    </row>
    <row r="103" ht="24" customHeight="1" spans="1:5">
      <c r="A103" s="21" t="s">
        <v>97</v>
      </c>
      <c r="B103" s="15">
        <f t="shared" si="2"/>
        <v>681</v>
      </c>
      <c r="C103" s="19">
        <v>157</v>
      </c>
      <c r="D103" s="19">
        <v>24</v>
      </c>
      <c r="E103" s="19">
        <v>500</v>
      </c>
    </row>
    <row r="104" ht="24" customHeight="1" spans="1:5">
      <c r="A104" s="21" t="s">
        <v>98</v>
      </c>
      <c r="B104" s="15">
        <f t="shared" si="2"/>
        <v>287</v>
      </c>
      <c r="C104" s="19">
        <v>246</v>
      </c>
      <c r="D104" s="19">
        <v>41</v>
      </c>
      <c r="E104" s="19">
        <v>0</v>
      </c>
    </row>
    <row r="105" ht="24" customHeight="1" spans="1:5">
      <c r="A105" s="21" t="s">
        <v>99</v>
      </c>
      <c r="B105" s="15">
        <f t="shared" si="2"/>
        <v>387</v>
      </c>
      <c r="C105" s="19">
        <v>220</v>
      </c>
      <c r="D105" s="19">
        <v>67</v>
      </c>
      <c r="E105" s="19">
        <v>100</v>
      </c>
    </row>
    <row r="106" ht="24" customHeight="1" spans="1:5">
      <c r="A106" s="20" t="s">
        <v>100</v>
      </c>
      <c r="B106" s="15">
        <f t="shared" si="2"/>
        <v>505</v>
      </c>
      <c r="C106" s="18">
        <v>305</v>
      </c>
      <c r="D106" s="18">
        <v>200</v>
      </c>
      <c r="E106" s="22">
        <v>0</v>
      </c>
    </row>
    <row r="107" ht="24" customHeight="1" spans="1:5">
      <c r="A107" s="20" t="s">
        <v>101</v>
      </c>
      <c r="B107" s="15">
        <f t="shared" si="2"/>
        <v>526</v>
      </c>
      <c r="C107" s="18">
        <v>339</v>
      </c>
      <c r="D107" s="18">
        <v>187</v>
      </c>
      <c r="E107" s="22">
        <v>0</v>
      </c>
    </row>
    <row r="108" ht="24" customHeight="1" spans="1:5">
      <c r="A108" s="20" t="s">
        <v>102</v>
      </c>
      <c r="B108" s="15">
        <f t="shared" si="2"/>
        <v>321</v>
      </c>
      <c r="C108" s="18">
        <v>217</v>
      </c>
      <c r="D108" s="18">
        <v>104</v>
      </c>
      <c r="E108" s="22">
        <v>0</v>
      </c>
    </row>
    <row r="109" ht="24" customHeight="1" spans="1:5">
      <c r="A109" s="20" t="s">
        <v>103</v>
      </c>
      <c r="B109" s="15">
        <f t="shared" si="2"/>
        <v>125</v>
      </c>
      <c r="C109" s="18">
        <v>94</v>
      </c>
      <c r="D109" s="18">
        <v>31</v>
      </c>
      <c r="E109" s="22">
        <v>0</v>
      </c>
    </row>
  </sheetData>
  <mergeCells count="6">
    <mergeCell ref="A1:E1"/>
    <mergeCell ref="A2:E2"/>
    <mergeCell ref="A3:E3"/>
    <mergeCell ref="C4:D4"/>
    <mergeCell ref="A4:A5"/>
    <mergeCell ref="B4:B5"/>
  </mergeCells>
  <printOptions horizontalCentered="1"/>
  <pageMargins left="0.751388888888889" right="0.751388888888889" top="1" bottom="1" header="0.5" footer="0.5"/>
  <pageSetup paperSize="9" scale="70" fitToHeight="0" orientation="portrait" horizontalDpi="600"/>
  <headerFooter/>
</worksheet>
</file>

<file path=docProps/app.xml><?xml version="1.0" encoding="utf-8"?>
<Properties xmlns="http://schemas.openxmlformats.org/officeDocument/2006/extended-properties" xmlns:vt="http://schemas.openxmlformats.org/officeDocument/2006/docPropsVTypes">
  <Company>mzt</Company>
  <Application>Microsoft Excel</Application>
  <HeadingPairs>
    <vt:vector size="2" baseType="variant">
      <vt:variant>
        <vt:lpstr>工作表</vt:lpstr>
      </vt:variant>
      <vt:variant>
        <vt:i4>1</vt:i4>
      </vt:variant>
    </vt:vector>
  </HeadingPairs>
  <TitlesOfParts>
    <vt:vector size="1" baseType="lpstr">
      <vt:lpstr>附件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xf</dc:creator>
  <cp:lastModifiedBy>zz</cp:lastModifiedBy>
  <dcterms:created xsi:type="dcterms:W3CDTF">2003-03-03T16:30:00Z</dcterms:created>
  <cp:lastPrinted>2025-06-26T07:54:00Z</cp:lastPrinted>
  <dcterms:modified xsi:type="dcterms:W3CDTF">2026-06-29T08:40:24Z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2052-12.8.2.21555</vt:lpwstr>
  </property>
  <property fmtid="{D5CDD505-2E9C-101B-9397-08002B2CF9AE}" pid="3" name="ICV">
    <vt:lpwstr>D0CE790A1BFF4F678246021728744A47_13</vt:lpwstr>
  </property>
</Properties>
</file>