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340"/>
  </bookViews>
  <sheets>
    <sheet name="附表" sheetId="11" r:id="rId1"/>
  </sheets>
  <calcPr calcId="144525"/>
</workbook>
</file>

<file path=xl/sharedStrings.xml><?xml version="1.0" encoding="utf-8"?>
<sst xmlns="http://schemas.openxmlformats.org/spreadsheetml/2006/main" count="109" uniqueCount="99">
  <si>
    <t>附件 2021年省级彩票公益金对下转移资金明细表</t>
  </si>
  <si>
    <t>合计</t>
  </si>
  <si>
    <t xml:space="preserve">社会养老服务体系建设转移支付资金       </t>
  </si>
  <si>
    <t>社会事务专项补助资金</t>
  </si>
  <si>
    <t>社会服务与社会组织培育引导补助资金</t>
  </si>
  <si>
    <t>合  计</t>
  </si>
  <si>
    <t>武汉市</t>
  </si>
  <si>
    <t>市本级</t>
  </si>
  <si>
    <t>江夏区</t>
  </si>
  <si>
    <t>蔡甸区</t>
  </si>
  <si>
    <t>新洲区</t>
  </si>
  <si>
    <t>黄陂区</t>
  </si>
  <si>
    <t>黄石市</t>
  </si>
  <si>
    <t>大冶市</t>
  </si>
  <si>
    <t>阳新县</t>
  </si>
  <si>
    <t>十堰市</t>
  </si>
  <si>
    <t>郧阳区</t>
  </si>
  <si>
    <t>丹江口市</t>
  </si>
  <si>
    <t>武当山</t>
  </si>
  <si>
    <t>郧西县</t>
  </si>
  <si>
    <t>竹山县</t>
  </si>
  <si>
    <t>竹溪县</t>
  </si>
  <si>
    <t>房  县</t>
  </si>
  <si>
    <t>荆州市</t>
  </si>
  <si>
    <t>荆州区</t>
  </si>
  <si>
    <t>江陵县</t>
  </si>
  <si>
    <t>松滋市</t>
  </si>
  <si>
    <t>公安县</t>
  </si>
  <si>
    <t>石首市</t>
  </si>
  <si>
    <t>监利市</t>
  </si>
  <si>
    <t>洪湖市</t>
  </si>
  <si>
    <t>宜昌市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</si>
  <si>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</si>
  <si>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</si>
  <si>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</si>
  <si>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</si>
  <si>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</si>
  <si>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</si>
  <si>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</si>
  <si>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</si>
  <si>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</si>
  <si>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</si>
  <si>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</si>
  <si>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</si>
  <si>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</si>
  <si>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</si>
  <si>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</si>
  <si>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</si>
  <si>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</si>
  <si>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</si>
  <si>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荆门市</t>
  </si>
  <si>
    <t>东宝区</t>
  </si>
  <si>
    <t>钟祥市</t>
  </si>
  <si>
    <t>京山市</t>
  </si>
  <si>
    <t>沙洋县</t>
  </si>
  <si>
    <t>孝感市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</si>
  <si>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</si>
  <si>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</si>
  <si>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</si>
  <si>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</si>
  <si>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</si>
  <si>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</si>
  <si>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</si>
  <si>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</si>
  <si>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</si>
  <si>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</si>
  <si>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</si>
  <si>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</si>
  <si>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</si>
  <si>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</si>
  <si>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</si>
  <si>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</si>
  <si>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</si>
  <si>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</si>
  <si>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</t>
  </si>
  <si>
    <t>咸安区</t>
  </si>
  <si>
    <t>嘉鱼县</t>
  </si>
  <si>
    <t>赤壁市</t>
  </si>
  <si>
    <t>通城县</t>
  </si>
  <si>
    <t>崇阳县</t>
  </si>
  <si>
    <t>通山县</t>
  </si>
  <si>
    <t>恩施州</t>
  </si>
  <si>
    <t>州本级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</si>
  <si>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</si>
  <si>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</si>
  <si>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</si>
  <si>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</si>
  <si>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</si>
  <si>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</si>
  <si>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</si>
  <si>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</si>
  <si>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</t>
  </si>
  <si>
    <t>曾都区</t>
  </si>
  <si>
    <t>广水市</t>
  </si>
  <si>
    <r>
      <rPr>
        <sz val="12"/>
        <rFont val="宋体"/>
        <charset val="134"/>
      </rPr>
      <t xml:space="preserve">随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县</t>
    </r>
  </si>
  <si>
    <t>仙桃市</t>
  </si>
  <si>
    <t>天门市</t>
  </si>
  <si>
    <t>潜江市</t>
  </si>
  <si>
    <t>神农架林区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</si>
</sst>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distributed" wrapText="1"/>
    </xf>
    <xf numFmtId="0" fontId="0" fillId="0" borderId="3" xfId="0" applyFont="1" applyFill="1" applyBorder="1" applyAlignment="1">
      <alignment horizontal="center" vertical="distributed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5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 applyProtection="1">
      <alignment horizontal="center" vertical="center" wrapText="1"/>
    </xf>
    <xf numFmtId="0" fontId="3" fillId="0" borderId="3" xfId="53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3" xfId="53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53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  <cellStyle name="常规_Sheet1" xfId="53"/>
    <cellStyle name="常规_Sheet1 3" xfId="54"/>
  </cellStyles>
  <tableStyles count="0" defaultTableStyle="TableStyleMedium9" defaultPivotStyle="PivotStyleLight16"/>
  <colors>
    <mruColors>
      <color rgb="00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tabSelected="1" zoomScale="80" zoomScaleNormal="80" workbookViewId="0">
      <selection activeCell="H15" sqref="H15"/>
    </sheetView>
  </sheetViews>
  <sheetFormatPr defaultColWidth="9" defaultRowHeight="14.25" outlineLevelCol="4"/>
  <cols>
    <col min="1" max="1" width="28.1166666666667" style="1" customWidth="1"/>
    <col min="2" max="2" width="18.275" style="2" customWidth="1"/>
    <col min="3" max="3" width="16.1" style="3" customWidth="1"/>
    <col min="4" max="4" width="12.3333333333333" style="3" customWidth="1"/>
    <col min="5" max="5" width="16.0916666666667" style="3" customWidth="1"/>
    <col min="6" max="16384" width="9" style="1"/>
  </cols>
  <sheetData>
    <row r="1" ht="55" customHeight="1" spans="1:5">
      <c r="A1" s="4" t="s">
        <v>0</v>
      </c>
      <c r="B1" s="5"/>
      <c r="C1" s="5"/>
      <c r="D1" s="5"/>
      <c r="E1" s="5"/>
    </row>
    <row r="2" ht="55" customHeight="1" spans="1:5">
      <c r="A2" s="6"/>
      <c r="B2" s="7" t="s">
        <v>1</v>
      </c>
      <c r="C2" s="8" t="s">
        <v>2</v>
      </c>
      <c r="D2" s="8" t="s">
        <v>3</v>
      </c>
      <c r="E2" s="8" t="s">
        <v>4</v>
      </c>
    </row>
    <row r="3" spans="1:5">
      <c r="A3" s="9" t="s">
        <v>5</v>
      </c>
      <c r="B3" s="10">
        <f>C3+D3+E3</f>
        <v>25496</v>
      </c>
      <c r="C3" s="11">
        <f>C4+C10+C14+C23+C32+C43+C52+C53+C59+C68+C80+C88+C98+C103+C104+C105+C106</f>
        <v>12946</v>
      </c>
      <c r="D3" s="11">
        <f>D4+D10+D14+D23+D32+D43+D52+D53+D59+D68+D80+D88+D98+D103+D104+D105+D106</f>
        <v>8675</v>
      </c>
      <c r="E3" s="11">
        <f>E4+E10+E14+E23+E32+E43+E52+E53+E59+E68+E80+E88+E98+E103+E104+E105+E106</f>
        <v>3875</v>
      </c>
    </row>
    <row r="4" spans="1:5">
      <c r="A4" s="12" t="s">
        <v>6</v>
      </c>
      <c r="B4" s="10">
        <f t="shared" ref="B4:B35" si="0">C4+D4+E4</f>
        <v>464</v>
      </c>
      <c r="C4" s="13">
        <f>SUM(C5:C9)</f>
        <v>50</v>
      </c>
      <c r="D4" s="8"/>
      <c r="E4" s="8">
        <f>SUM(E5:E9)</f>
        <v>414</v>
      </c>
    </row>
    <row r="5" spans="1:5">
      <c r="A5" s="14" t="s">
        <v>7</v>
      </c>
      <c r="B5" s="10">
        <f t="shared" si="0"/>
        <v>321</v>
      </c>
      <c r="C5" s="15">
        <v>50</v>
      </c>
      <c r="D5" s="16"/>
      <c r="E5" s="16">
        <v>271</v>
      </c>
    </row>
    <row r="6" spans="1:5">
      <c r="A6" s="14" t="s">
        <v>8</v>
      </c>
      <c r="B6" s="10">
        <f t="shared" si="0"/>
        <v>36</v>
      </c>
      <c r="C6" s="15"/>
      <c r="D6" s="16"/>
      <c r="E6" s="16">
        <v>36</v>
      </c>
    </row>
    <row r="7" spans="1:5">
      <c r="A7" s="14" t="s">
        <v>9</v>
      </c>
      <c r="B7" s="10">
        <f t="shared" si="0"/>
        <v>18</v>
      </c>
      <c r="C7" s="15"/>
      <c r="D7" s="16"/>
      <c r="E7" s="16">
        <v>18</v>
      </c>
    </row>
    <row r="8" spans="1:5">
      <c r="A8" s="14" t="s">
        <v>10</v>
      </c>
      <c r="B8" s="10">
        <f t="shared" si="0"/>
        <v>47</v>
      </c>
      <c r="C8" s="15"/>
      <c r="D8" s="16"/>
      <c r="E8" s="16">
        <v>47</v>
      </c>
    </row>
    <row r="9" spans="1:5">
      <c r="A9" s="14" t="s">
        <v>11</v>
      </c>
      <c r="B9" s="10">
        <f t="shared" si="0"/>
        <v>42</v>
      </c>
      <c r="C9" s="15"/>
      <c r="D9" s="16"/>
      <c r="E9" s="16">
        <v>42</v>
      </c>
    </row>
    <row r="10" s="1" customFormat="1" spans="1:5">
      <c r="A10" s="17" t="s">
        <v>12</v>
      </c>
      <c r="B10" s="10">
        <f t="shared" si="0"/>
        <v>388</v>
      </c>
      <c r="C10" s="13">
        <f>SUM(C11:C13)</f>
        <v>206</v>
      </c>
      <c r="D10" s="8"/>
      <c r="E10" s="8">
        <f>SUM(E11:E13)</f>
        <v>182</v>
      </c>
    </row>
    <row r="11" spans="1:5">
      <c r="A11" s="18" t="s">
        <v>7</v>
      </c>
      <c r="B11" s="10">
        <f t="shared" si="0"/>
        <v>68</v>
      </c>
      <c r="C11" s="15">
        <v>0</v>
      </c>
      <c r="D11" s="14"/>
      <c r="E11" s="16">
        <v>68</v>
      </c>
    </row>
    <row r="12" spans="1:5">
      <c r="A12" s="18" t="s">
        <v>13</v>
      </c>
      <c r="B12" s="10">
        <f t="shared" si="0"/>
        <v>38</v>
      </c>
      <c r="C12" s="15">
        <v>0</v>
      </c>
      <c r="D12" s="16"/>
      <c r="E12" s="16">
        <v>38</v>
      </c>
    </row>
    <row r="13" spans="1:5">
      <c r="A13" s="18" t="s">
        <v>14</v>
      </c>
      <c r="B13" s="10">
        <f t="shared" si="0"/>
        <v>282</v>
      </c>
      <c r="C13" s="15">
        <v>206</v>
      </c>
      <c r="D13" s="16"/>
      <c r="E13" s="16">
        <v>76</v>
      </c>
    </row>
    <row r="14" s="1" customFormat="1" spans="1:5">
      <c r="A14" s="17" t="s">
        <v>15</v>
      </c>
      <c r="B14" s="10">
        <f t="shared" si="0"/>
        <v>2278</v>
      </c>
      <c r="C14" s="13">
        <f>SUM(C15:C22)</f>
        <v>1954</v>
      </c>
      <c r="D14" s="14"/>
      <c r="E14" s="8">
        <f>SUM(E15:E22)</f>
        <v>324</v>
      </c>
    </row>
    <row r="15" spans="1:5">
      <c r="A15" s="18" t="s">
        <v>7</v>
      </c>
      <c r="B15" s="10">
        <f t="shared" si="0"/>
        <v>656</v>
      </c>
      <c r="C15" s="19">
        <v>575</v>
      </c>
      <c r="D15" s="14"/>
      <c r="E15" s="20">
        <v>81</v>
      </c>
    </row>
    <row r="16" spans="1:5">
      <c r="A16" s="18" t="s">
        <v>16</v>
      </c>
      <c r="B16" s="10">
        <f t="shared" si="0"/>
        <v>357</v>
      </c>
      <c r="C16" s="15">
        <v>306</v>
      </c>
      <c r="D16" s="14"/>
      <c r="E16" s="16">
        <v>51</v>
      </c>
    </row>
    <row r="17" spans="1:5">
      <c r="A17" s="18" t="s">
        <v>17</v>
      </c>
      <c r="B17" s="10">
        <f t="shared" si="0"/>
        <v>400</v>
      </c>
      <c r="C17" s="15">
        <v>369</v>
      </c>
      <c r="D17" s="14"/>
      <c r="E17" s="16">
        <v>31</v>
      </c>
    </row>
    <row r="18" spans="1:5">
      <c r="A18" s="18" t="s">
        <v>18</v>
      </c>
      <c r="B18" s="10">
        <f t="shared" si="0"/>
        <v>19</v>
      </c>
      <c r="C18" s="15">
        <v>19</v>
      </c>
      <c r="D18" s="16"/>
      <c r="E18" s="16"/>
    </row>
    <row r="19" spans="1:5">
      <c r="A19" s="18" t="s">
        <v>19</v>
      </c>
      <c r="B19" s="10">
        <f t="shared" si="0"/>
        <v>225</v>
      </c>
      <c r="C19" s="15">
        <v>176</v>
      </c>
      <c r="D19" s="14"/>
      <c r="E19" s="16">
        <v>49</v>
      </c>
    </row>
    <row r="20" spans="1:5">
      <c r="A20" s="18" t="s">
        <v>20</v>
      </c>
      <c r="B20" s="10">
        <f t="shared" si="0"/>
        <v>195</v>
      </c>
      <c r="C20" s="15">
        <v>168</v>
      </c>
      <c r="D20" s="14"/>
      <c r="E20" s="16">
        <v>27</v>
      </c>
    </row>
    <row r="21" spans="1:5">
      <c r="A21" s="18" t="s">
        <v>21</v>
      </c>
      <c r="B21" s="10">
        <f t="shared" si="0"/>
        <v>206</v>
      </c>
      <c r="C21" s="15">
        <v>163</v>
      </c>
      <c r="D21" s="16"/>
      <c r="E21" s="16">
        <v>43</v>
      </c>
    </row>
    <row r="22" spans="1:5">
      <c r="A22" s="18" t="s">
        <v>22</v>
      </c>
      <c r="B22" s="10">
        <f t="shared" si="0"/>
        <v>220</v>
      </c>
      <c r="C22" s="15">
        <v>178</v>
      </c>
      <c r="D22" s="16"/>
      <c r="E22" s="16">
        <v>42</v>
      </c>
    </row>
    <row r="23" s="1" customFormat="1" spans="1:5">
      <c r="A23" s="17" t="s">
        <v>23</v>
      </c>
      <c r="B23" s="10">
        <f t="shared" si="0"/>
        <v>2348</v>
      </c>
      <c r="C23" s="13">
        <f>SUM(C24:C31)</f>
        <v>612</v>
      </c>
      <c r="D23" s="8">
        <v>1275</v>
      </c>
      <c r="E23" s="8">
        <f>SUM(E24:E31)</f>
        <v>461</v>
      </c>
    </row>
    <row r="24" spans="1:5">
      <c r="A24" s="18" t="s">
        <v>7</v>
      </c>
      <c r="B24" s="10">
        <f t="shared" si="0"/>
        <v>29</v>
      </c>
      <c r="C24" s="19"/>
      <c r="D24" s="20"/>
      <c r="E24" s="20">
        <v>29</v>
      </c>
    </row>
    <row r="25" spans="1:5">
      <c r="A25" s="18" t="s">
        <v>24</v>
      </c>
      <c r="B25" s="10">
        <f t="shared" si="0"/>
        <v>33</v>
      </c>
      <c r="C25" s="15"/>
      <c r="D25" s="16"/>
      <c r="E25" s="16">
        <v>33</v>
      </c>
    </row>
    <row r="26" spans="1:5">
      <c r="A26" s="18" t="s">
        <v>25</v>
      </c>
      <c r="B26" s="10">
        <f t="shared" si="0"/>
        <v>14</v>
      </c>
      <c r="C26" s="15"/>
      <c r="D26" s="16"/>
      <c r="E26" s="16">
        <v>14</v>
      </c>
    </row>
    <row r="27" spans="1:5">
      <c r="A27" s="18" t="s">
        <v>26</v>
      </c>
      <c r="B27" s="10">
        <f t="shared" si="0"/>
        <v>99</v>
      </c>
      <c r="C27" s="15"/>
      <c r="D27" s="16"/>
      <c r="E27" s="16">
        <v>99</v>
      </c>
    </row>
    <row r="28" spans="1:5">
      <c r="A28" s="18" t="s">
        <v>27</v>
      </c>
      <c r="B28" s="10">
        <f t="shared" si="0"/>
        <v>300</v>
      </c>
      <c r="C28" s="15">
        <v>215</v>
      </c>
      <c r="D28" s="16"/>
      <c r="E28" s="16">
        <v>85</v>
      </c>
    </row>
    <row r="29" spans="1:5">
      <c r="A29" s="18" t="s">
        <v>28</v>
      </c>
      <c r="B29" s="10">
        <f t="shared" si="0"/>
        <v>645</v>
      </c>
      <c r="C29" s="15">
        <v>132</v>
      </c>
      <c r="D29" s="16">
        <v>475</v>
      </c>
      <c r="E29" s="16">
        <v>38</v>
      </c>
    </row>
    <row r="30" spans="1:5">
      <c r="A30" s="18" t="s">
        <v>29</v>
      </c>
      <c r="B30" s="10">
        <f t="shared" si="0"/>
        <v>372</v>
      </c>
      <c r="C30" s="15">
        <v>265</v>
      </c>
      <c r="D30" s="16"/>
      <c r="E30" s="16">
        <v>107</v>
      </c>
    </row>
    <row r="31" spans="1:5">
      <c r="A31" s="18" t="s">
        <v>30</v>
      </c>
      <c r="B31" s="10">
        <f t="shared" si="0"/>
        <v>856</v>
      </c>
      <c r="C31" s="15">
        <v>0</v>
      </c>
      <c r="D31" s="16">
        <v>800</v>
      </c>
      <c r="E31" s="16">
        <v>56</v>
      </c>
    </row>
    <row r="32" s="1" customFormat="1" spans="1:5">
      <c r="A32" s="17" t="s">
        <v>31</v>
      </c>
      <c r="B32" s="10">
        <f t="shared" si="0"/>
        <v>1498</v>
      </c>
      <c r="C32" s="13">
        <f>SUM(C33:C42)</f>
        <v>1243</v>
      </c>
      <c r="D32" s="8"/>
      <c r="E32" s="8">
        <f>SUM(E33:E42)</f>
        <v>255</v>
      </c>
    </row>
    <row r="33" spans="1:5">
      <c r="A33" s="18" t="s">
        <v>7</v>
      </c>
      <c r="B33" s="10">
        <f t="shared" si="0"/>
        <v>31</v>
      </c>
      <c r="C33" s="19">
        <v>0</v>
      </c>
      <c r="D33" s="20"/>
      <c r="E33" s="20">
        <v>31</v>
      </c>
    </row>
    <row r="34" spans="1:5">
      <c r="A34" s="18" t="s">
        <v>32</v>
      </c>
      <c r="B34" s="10">
        <f t="shared" si="0"/>
        <v>164</v>
      </c>
      <c r="C34" s="15">
        <v>131</v>
      </c>
      <c r="D34" s="16"/>
      <c r="E34" s="16">
        <v>33</v>
      </c>
    </row>
    <row r="35" spans="1:5">
      <c r="A35" s="18" t="s">
        <v>33</v>
      </c>
      <c r="B35" s="10">
        <f t="shared" si="0"/>
        <v>139</v>
      </c>
      <c r="C35" s="15">
        <v>115</v>
      </c>
      <c r="D35" s="16"/>
      <c r="E35" s="16">
        <v>24</v>
      </c>
    </row>
    <row r="36" spans="1:5">
      <c r="A36" s="18" t="s">
        <v>34</v>
      </c>
      <c r="B36" s="10">
        <f t="shared" ref="B36:B67" si="1">C36+D36+E36</f>
        <v>163</v>
      </c>
      <c r="C36" s="15">
        <v>134</v>
      </c>
      <c r="D36" s="16"/>
      <c r="E36" s="16">
        <v>29</v>
      </c>
    </row>
    <row r="37" spans="1:5">
      <c r="A37" s="18" t="s">
        <v>35</v>
      </c>
      <c r="B37" s="10">
        <f t="shared" si="1"/>
        <v>159</v>
      </c>
      <c r="C37" s="15">
        <v>130</v>
      </c>
      <c r="D37" s="16"/>
      <c r="E37" s="16">
        <v>29</v>
      </c>
    </row>
    <row r="38" spans="1:5">
      <c r="A38" s="18" t="s">
        <v>36</v>
      </c>
      <c r="B38" s="10">
        <f t="shared" si="1"/>
        <v>144</v>
      </c>
      <c r="C38" s="15">
        <v>127</v>
      </c>
      <c r="D38" s="16"/>
      <c r="E38" s="16">
        <v>17</v>
      </c>
    </row>
    <row r="39" spans="1:5">
      <c r="A39" s="18" t="s">
        <v>37</v>
      </c>
      <c r="B39" s="10">
        <f t="shared" si="1"/>
        <v>146</v>
      </c>
      <c r="C39" s="15">
        <v>130</v>
      </c>
      <c r="D39" s="16"/>
      <c r="E39" s="16">
        <v>16</v>
      </c>
    </row>
    <row r="40" spans="1:5">
      <c r="A40" s="18" t="s">
        <v>38</v>
      </c>
      <c r="B40" s="10">
        <f t="shared" si="1"/>
        <v>198</v>
      </c>
      <c r="C40" s="15">
        <v>169</v>
      </c>
      <c r="D40" s="16"/>
      <c r="E40" s="16">
        <v>29</v>
      </c>
    </row>
    <row r="41" spans="1:5">
      <c r="A41" s="18" t="s">
        <v>39</v>
      </c>
      <c r="B41" s="10">
        <f t="shared" si="1"/>
        <v>205</v>
      </c>
      <c r="C41" s="15">
        <v>174</v>
      </c>
      <c r="D41" s="16"/>
      <c r="E41" s="16">
        <v>31</v>
      </c>
    </row>
    <row r="42" spans="1:5">
      <c r="A42" s="18" t="s">
        <v>40</v>
      </c>
      <c r="B42" s="10">
        <f t="shared" si="1"/>
        <v>149</v>
      </c>
      <c r="C42" s="15">
        <v>133</v>
      </c>
      <c r="D42" s="16"/>
      <c r="E42" s="16">
        <v>16</v>
      </c>
    </row>
    <row r="43" s="1" customFormat="1" spans="1:5">
      <c r="A43" s="17" t="s">
        <v>41</v>
      </c>
      <c r="B43" s="10">
        <f t="shared" si="1"/>
        <v>3002</v>
      </c>
      <c r="C43" s="13">
        <f>SUM(C44:C51)</f>
        <v>967</v>
      </c>
      <c r="D43" s="8">
        <v>1750</v>
      </c>
      <c r="E43" s="8">
        <f>SUM(E44:E51)</f>
        <v>285</v>
      </c>
    </row>
    <row r="44" spans="1:5">
      <c r="A44" s="18" t="s">
        <v>7</v>
      </c>
      <c r="B44" s="10">
        <f t="shared" si="1"/>
        <v>362</v>
      </c>
      <c r="C44" s="19"/>
      <c r="D44" s="20">
        <v>300</v>
      </c>
      <c r="E44" s="20">
        <v>62</v>
      </c>
    </row>
    <row r="45" spans="1:5">
      <c r="A45" s="18" t="s">
        <v>42</v>
      </c>
      <c r="B45" s="10">
        <f t="shared" si="1"/>
        <v>334</v>
      </c>
      <c r="C45" s="15"/>
      <c r="D45" s="16">
        <v>300</v>
      </c>
      <c r="E45" s="16">
        <v>34</v>
      </c>
    </row>
    <row r="46" spans="1:5">
      <c r="A46" s="18" t="s">
        <v>43</v>
      </c>
      <c r="B46" s="10">
        <f t="shared" si="1"/>
        <v>126</v>
      </c>
      <c r="C46" s="15">
        <v>99</v>
      </c>
      <c r="D46" s="16"/>
      <c r="E46" s="16">
        <v>27</v>
      </c>
    </row>
    <row r="47" spans="1:5">
      <c r="A47" s="18" t="s">
        <v>44</v>
      </c>
      <c r="B47" s="10">
        <f t="shared" si="1"/>
        <v>253</v>
      </c>
      <c r="C47" s="15">
        <v>213</v>
      </c>
      <c r="D47" s="16"/>
      <c r="E47" s="16">
        <v>40</v>
      </c>
    </row>
    <row r="48" spans="1:5">
      <c r="A48" s="18" t="s">
        <v>45</v>
      </c>
      <c r="B48" s="10">
        <f t="shared" si="1"/>
        <v>148</v>
      </c>
      <c r="C48" s="15">
        <v>115</v>
      </c>
      <c r="D48" s="16"/>
      <c r="E48" s="16">
        <v>33</v>
      </c>
    </row>
    <row r="49" spans="1:5">
      <c r="A49" s="18" t="s">
        <v>46</v>
      </c>
      <c r="B49" s="10">
        <f t="shared" si="1"/>
        <v>230</v>
      </c>
      <c r="C49" s="15">
        <v>196</v>
      </c>
      <c r="D49" s="16"/>
      <c r="E49" s="16">
        <v>34</v>
      </c>
    </row>
    <row r="50" spans="1:5">
      <c r="A50" s="18" t="s">
        <v>47</v>
      </c>
      <c r="B50" s="10">
        <f t="shared" si="1"/>
        <v>1373</v>
      </c>
      <c r="C50" s="15">
        <v>193</v>
      </c>
      <c r="D50" s="16">
        <v>1150</v>
      </c>
      <c r="E50" s="16">
        <v>30</v>
      </c>
    </row>
    <row r="51" spans="1:5">
      <c r="A51" s="18" t="s">
        <v>48</v>
      </c>
      <c r="B51" s="10">
        <f t="shared" si="1"/>
        <v>176</v>
      </c>
      <c r="C51" s="15">
        <v>151</v>
      </c>
      <c r="D51" s="16"/>
      <c r="E51" s="16">
        <v>25</v>
      </c>
    </row>
    <row r="52" s="1" customFormat="1" spans="1:5">
      <c r="A52" s="17" t="s">
        <v>49</v>
      </c>
      <c r="B52" s="10">
        <f t="shared" si="1"/>
        <v>1328</v>
      </c>
      <c r="C52" s="15">
        <v>272</v>
      </c>
      <c r="D52" s="16">
        <v>1000</v>
      </c>
      <c r="E52" s="16">
        <v>56</v>
      </c>
    </row>
    <row r="53" s="1" customFormat="1" spans="1:5">
      <c r="A53" s="17" t="s">
        <v>50</v>
      </c>
      <c r="B53" s="10">
        <f t="shared" si="1"/>
        <v>1595</v>
      </c>
      <c r="C53" s="13">
        <f>SUM(C54:C58)</f>
        <v>658</v>
      </c>
      <c r="D53" s="8">
        <v>800</v>
      </c>
      <c r="E53" s="8">
        <f>SUM(E54:E58)</f>
        <v>137</v>
      </c>
    </row>
    <row r="54" spans="1:5">
      <c r="A54" s="18" t="s">
        <v>7</v>
      </c>
      <c r="B54" s="10">
        <f t="shared" si="1"/>
        <v>100</v>
      </c>
      <c r="C54" s="19">
        <v>82</v>
      </c>
      <c r="D54" s="20"/>
      <c r="E54" s="20">
        <v>18</v>
      </c>
    </row>
    <row r="55" spans="1:5">
      <c r="A55" s="18" t="s">
        <v>51</v>
      </c>
      <c r="B55" s="10">
        <f t="shared" si="1"/>
        <v>108</v>
      </c>
      <c r="C55" s="15">
        <v>94</v>
      </c>
      <c r="D55" s="16"/>
      <c r="E55" s="16">
        <v>14</v>
      </c>
    </row>
    <row r="56" spans="1:5">
      <c r="A56" s="18" t="s">
        <v>52</v>
      </c>
      <c r="B56" s="10">
        <f t="shared" si="1"/>
        <v>351</v>
      </c>
      <c r="C56" s="15">
        <v>198</v>
      </c>
      <c r="D56" s="16">
        <v>100</v>
      </c>
      <c r="E56" s="16">
        <v>53</v>
      </c>
    </row>
    <row r="57" spans="1:5">
      <c r="A57" s="18" t="s">
        <v>53</v>
      </c>
      <c r="B57" s="10">
        <f t="shared" si="1"/>
        <v>473</v>
      </c>
      <c r="C57" s="15">
        <v>144</v>
      </c>
      <c r="D57" s="16">
        <v>300</v>
      </c>
      <c r="E57" s="16">
        <v>29</v>
      </c>
    </row>
    <row r="58" spans="1:5">
      <c r="A58" s="18" t="s">
        <v>54</v>
      </c>
      <c r="B58" s="10">
        <f t="shared" si="1"/>
        <v>563</v>
      </c>
      <c r="C58" s="15">
        <v>140</v>
      </c>
      <c r="D58" s="16">
        <v>400</v>
      </c>
      <c r="E58" s="16">
        <v>23</v>
      </c>
    </row>
    <row r="59" s="1" customFormat="1" spans="1:5">
      <c r="A59" s="17" t="s">
        <v>55</v>
      </c>
      <c r="B59" s="10">
        <f t="shared" si="1"/>
        <v>2133</v>
      </c>
      <c r="C59" s="13">
        <f>SUM(C60:C67)</f>
        <v>1218</v>
      </c>
      <c r="D59" s="8">
        <v>600</v>
      </c>
      <c r="E59" s="8">
        <f>SUM(E60:E67)</f>
        <v>315</v>
      </c>
    </row>
    <row r="60" spans="1:5">
      <c r="A60" s="18" t="s">
        <v>7</v>
      </c>
      <c r="B60" s="10">
        <f t="shared" si="1"/>
        <v>325</v>
      </c>
      <c r="C60" s="19">
        <v>24</v>
      </c>
      <c r="D60" s="20">
        <v>300</v>
      </c>
      <c r="E60" s="20">
        <v>1</v>
      </c>
    </row>
    <row r="61" spans="1:5">
      <c r="A61" s="18" t="s">
        <v>56</v>
      </c>
      <c r="B61" s="10">
        <f t="shared" si="1"/>
        <v>219</v>
      </c>
      <c r="C61" s="15">
        <v>174</v>
      </c>
      <c r="D61" s="16"/>
      <c r="E61" s="16">
        <v>45</v>
      </c>
    </row>
    <row r="62" spans="1:5">
      <c r="A62" s="18" t="s">
        <v>57</v>
      </c>
      <c r="B62" s="10">
        <f t="shared" si="1"/>
        <v>533</v>
      </c>
      <c r="C62" s="15">
        <v>192</v>
      </c>
      <c r="D62" s="16">
        <v>300</v>
      </c>
      <c r="E62" s="16">
        <v>41</v>
      </c>
    </row>
    <row r="63" spans="1:5">
      <c r="A63" s="18" t="s">
        <v>58</v>
      </c>
      <c r="B63" s="10">
        <f t="shared" si="1"/>
        <v>239</v>
      </c>
      <c r="C63" s="15">
        <v>193</v>
      </c>
      <c r="D63" s="16"/>
      <c r="E63" s="16">
        <v>46</v>
      </c>
    </row>
    <row r="64" spans="1:5">
      <c r="A64" s="18" t="s">
        <v>59</v>
      </c>
      <c r="B64" s="10">
        <f t="shared" si="1"/>
        <v>179</v>
      </c>
      <c r="C64" s="15">
        <v>137</v>
      </c>
      <c r="D64" s="16"/>
      <c r="E64" s="16">
        <v>42</v>
      </c>
    </row>
    <row r="65" spans="1:5">
      <c r="A65" s="18" t="s">
        <v>60</v>
      </c>
      <c r="B65" s="10">
        <f t="shared" si="1"/>
        <v>164</v>
      </c>
      <c r="C65" s="15">
        <v>127</v>
      </c>
      <c r="D65" s="16"/>
      <c r="E65" s="16">
        <v>37</v>
      </c>
    </row>
    <row r="66" spans="1:5">
      <c r="A66" s="18" t="s">
        <v>61</v>
      </c>
      <c r="B66" s="10">
        <f t="shared" si="1"/>
        <v>187</v>
      </c>
      <c r="C66" s="15">
        <v>149</v>
      </c>
      <c r="D66" s="16"/>
      <c r="E66" s="16">
        <v>38</v>
      </c>
    </row>
    <row r="67" spans="1:5">
      <c r="A67" s="18" t="s">
        <v>62</v>
      </c>
      <c r="B67" s="10">
        <f t="shared" si="1"/>
        <v>287</v>
      </c>
      <c r="C67" s="15">
        <v>222</v>
      </c>
      <c r="D67" s="16"/>
      <c r="E67" s="16">
        <v>65</v>
      </c>
    </row>
    <row r="68" s="1" customFormat="1" spans="1:5">
      <c r="A68" s="17" t="s">
        <v>63</v>
      </c>
      <c r="B68" s="10">
        <f t="shared" ref="B68:B106" si="2">C68+D68+E68</f>
        <v>3183</v>
      </c>
      <c r="C68" s="13">
        <f>SUM(C69:C79)</f>
        <v>2017</v>
      </c>
      <c r="D68" s="8">
        <v>600</v>
      </c>
      <c r="E68" s="8">
        <f>SUM(E69:E79)</f>
        <v>566</v>
      </c>
    </row>
    <row r="69" spans="1:5">
      <c r="A69" s="18" t="s">
        <v>7</v>
      </c>
      <c r="B69" s="10">
        <f t="shared" si="2"/>
        <v>15</v>
      </c>
      <c r="C69" s="19">
        <v>15</v>
      </c>
      <c r="D69" s="20"/>
      <c r="E69" s="20"/>
    </row>
    <row r="70" spans="1:5">
      <c r="A70" s="18" t="s">
        <v>64</v>
      </c>
      <c r="B70" s="10">
        <f t="shared" si="2"/>
        <v>120</v>
      </c>
      <c r="C70" s="15">
        <v>95</v>
      </c>
      <c r="D70" s="16"/>
      <c r="E70" s="16">
        <v>25</v>
      </c>
    </row>
    <row r="71" spans="1:5">
      <c r="A71" s="18" t="s">
        <v>65</v>
      </c>
      <c r="B71" s="10">
        <f t="shared" si="2"/>
        <v>195</v>
      </c>
      <c r="C71" s="15">
        <v>165</v>
      </c>
      <c r="D71" s="16"/>
      <c r="E71" s="16">
        <v>30</v>
      </c>
    </row>
    <row r="72" spans="1:5">
      <c r="A72" s="18" t="s">
        <v>66</v>
      </c>
      <c r="B72" s="10">
        <f t="shared" si="2"/>
        <v>267</v>
      </c>
      <c r="C72" s="15">
        <v>206</v>
      </c>
      <c r="D72" s="16"/>
      <c r="E72" s="16">
        <v>61</v>
      </c>
    </row>
    <row r="73" spans="1:5">
      <c r="A73" s="18" t="s">
        <v>67</v>
      </c>
      <c r="B73" s="10">
        <f t="shared" si="2"/>
        <v>474</v>
      </c>
      <c r="C73" s="15">
        <v>374</v>
      </c>
      <c r="D73" s="16"/>
      <c r="E73" s="16">
        <v>100</v>
      </c>
    </row>
    <row r="74" spans="1:5">
      <c r="A74" s="18" t="s">
        <v>68</v>
      </c>
      <c r="B74" s="10">
        <f t="shared" si="2"/>
        <v>261</v>
      </c>
      <c r="C74" s="15">
        <v>191</v>
      </c>
      <c r="D74" s="16"/>
      <c r="E74" s="16">
        <v>70</v>
      </c>
    </row>
    <row r="75" spans="1:5">
      <c r="A75" s="18" t="s">
        <v>69</v>
      </c>
      <c r="B75" s="10">
        <f t="shared" si="2"/>
        <v>798</v>
      </c>
      <c r="C75" s="15">
        <v>167</v>
      </c>
      <c r="D75" s="16">
        <v>600</v>
      </c>
      <c r="E75" s="16">
        <v>31</v>
      </c>
    </row>
    <row r="76" spans="1:5">
      <c r="A76" s="18" t="s">
        <v>70</v>
      </c>
      <c r="B76" s="10">
        <f t="shared" si="2"/>
        <v>261</v>
      </c>
      <c r="C76" s="15">
        <v>203</v>
      </c>
      <c r="D76" s="16"/>
      <c r="E76" s="16">
        <v>58</v>
      </c>
    </row>
    <row r="77" spans="1:5">
      <c r="A77" s="18" t="s">
        <v>71</v>
      </c>
      <c r="B77" s="10">
        <f t="shared" si="2"/>
        <v>326</v>
      </c>
      <c r="C77" s="15">
        <v>242</v>
      </c>
      <c r="D77" s="16"/>
      <c r="E77" s="16">
        <v>84</v>
      </c>
    </row>
    <row r="78" spans="1:5">
      <c r="A78" s="18" t="s">
        <v>72</v>
      </c>
      <c r="B78" s="10">
        <f t="shared" si="2"/>
        <v>205</v>
      </c>
      <c r="C78" s="15">
        <v>155</v>
      </c>
      <c r="D78" s="16"/>
      <c r="E78" s="16">
        <v>50</v>
      </c>
    </row>
    <row r="79" spans="1:5">
      <c r="A79" s="18" t="s">
        <v>73</v>
      </c>
      <c r="B79" s="10">
        <f t="shared" si="2"/>
        <v>261</v>
      </c>
      <c r="C79" s="15">
        <v>204</v>
      </c>
      <c r="D79" s="16"/>
      <c r="E79" s="16">
        <v>57</v>
      </c>
    </row>
    <row r="80" s="1" customFormat="1" spans="1:5">
      <c r="A80" s="17" t="s">
        <v>74</v>
      </c>
      <c r="B80" s="10">
        <f t="shared" si="2"/>
        <v>1820</v>
      </c>
      <c r="C80" s="13">
        <f>SUM(C81:C87)</f>
        <v>832</v>
      </c>
      <c r="D80" s="8">
        <v>800</v>
      </c>
      <c r="E80" s="8">
        <f>SUM(E81:E87)</f>
        <v>188</v>
      </c>
    </row>
    <row r="81" spans="1:5">
      <c r="A81" s="18" t="s">
        <v>7</v>
      </c>
      <c r="B81" s="10">
        <f t="shared" si="2"/>
        <v>3</v>
      </c>
      <c r="C81" s="19">
        <v>3</v>
      </c>
      <c r="D81" s="20"/>
      <c r="E81" s="20"/>
    </row>
    <row r="82" spans="1:5">
      <c r="A82" s="18" t="s">
        <v>75</v>
      </c>
      <c r="B82" s="10">
        <f t="shared" si="2"/>
        <v>181</v>
      </c>
      <c r="C82" s="15">
        <v>152</v>
      </c>
      <c r="D82" s="16"/>
      <c r="E82" s="16">
        <v>29</v>
      </c>
    </row>
    <row r="83" spans="1:5">
      <c r="A83" s="18" t="s">
        <v>76</v>
      </c>
      <c r="B83" s="10">
        <f t="shared" si="2"/>
        <v>109</v>
      </c>
      <c r="C83" s="15">
        <v>89</v>
      </c>
      <c r="D83" s="16"/>
      <c r="E83" s="16">
        <v>20</v>
      </c>
    </row>
    <row r="84" spans="1:5">
      <c r="A84" s="18" t="s">
        <v>77</v>
      </c>
      <c r="B84" s="10">
        <f t="shared" si="2"/>
        <v>442</v>
      </c>
      <c r="C84" s="15">
        <v>109</v>
      </c>
      <c r="D84" s="16">
        <v>300</v>
      </c>
      <c r="E84" s="16">
        <v>33</v>
      </c>
    </row>
    <row r="85" spans="1:5">
      <c r="A85" s="18" t="s">
        <v>78</v>
      </c>
      <c r="B85" s="10">
        <f t="shared" si="2"/>
        <v>607</v>
      </c>
      <c r="C85" s="15">
        <v>169</v>
      </c>
      <c r="D85" s="16">
        <v>400</v>
      </c>
      <c r="E85" s="16">
        <v>38</v>
      </c>
    </row>
    <row r="86" spans="1:5">
      <c r="A86" s="18" t="s">
        <v>79</v>
      </c>
      <c r="B86" s="10">
        <f t="shared" si="2"/>
        <v>294</v>
      </c>
      <c r="C86" s="15">
        <v>160</v>
      </c>
      <c r="D86" s="16">
        <v>100</v>
      </c>
      <c r="E86" s="16">
        <v>34</v>
      </c>
    </row>
    <row r="87" spans="1:5">
      <c r="A87" s="18" t="s">
        <v>80</v>
      </c>
      <c r="B87" s="10">
        <f t="shared" si="2"/>
        <v>184</v>
      </c>
      <c r="C87" s="15">
        <v>150</v>
      </c>
      <c r="D87" s="16"/>
      <c r="E87" s="16">
        <v>34</v>
      </c>
    </row>
    <row r="88" s="1" customFormat="1" spans="1:5">
      <c r="A88" s="17" t="s">
        <v>81</v>
      </c>
      <c r="B88" s="10">
        <f t="shared" si="2"/>
        <v>2537</v>
      </c>
      <c r="C88" s="13">
        <f>SUM(C89:C97)</f>
        <v>1505</v>
      </c>
      <c r="D88" s="8">
        <v>700</v>
      </c>
      <c r="E88" s="8">
        <f>SUM(E89:E97)</f>
        <v>332</v>
      </c>
    </row>
    <row r="89" spans="1:5">
      <c r="A89" s="18" t="s">
        <v>82</v>
      </c>
      <c r="B89" s="10">
        <f t="shared" si="2"/>
        <v>0</v>
      </c>
      <c r="C89" s="15"/>
      <c r="D89" s="16"/>
      <c r="E89" s="16"/>
    </row>
    <row r="90" spans="1:5">
      <c r="A90" s="18" t="s">
        <v>83</v>
      </c>
      <c r="B90" s="10">
        <f t="shared" si="2"/>
        <v>650</v>
      </c>
      <c r="C90" s="15">
        <v>302</v>
      </c>
      <c r="D90" s="16">
        <v>300</v>
      </c>
      <c r="E90" s="16">
        <v>48</v>
      </c>
    </row>
    <row r="91" spans="1:5">
      <c r="A91" s="18" t="s">
        <v>84</v>
      </c>
      <c r="B91" s="10">
        <f t="shared" si="2"/>
        <v>204</v>
      </c>
      <c r="C91" s="15">
        <v>172</v>
      </c>
      <c r="D91" s="16"/>
      <c r="E91" s="16">
        <v>32</v>
      </c>
    </row>
    <row r="92" spans="1:5">
      <c r="A92" s="18" t="s">
        <v>85</v>
      </c>
      <c r="B92" s="10">
        <f t="shared" si="2"/>
        <v>213</v>
      </c>
      <c r="C92" s="15">
        <v>178</v>
      </c>
      <c r="D92" s="16"/>
      <c r="E92" s="16">
        <v>35</v>
      </c>
    </row>
    <row r="93" spans="1:5">
      <c r="A93" s="18" t="s">
        <v>86</v>
      </c>
      <c r="B93" s="10">
        <f t="shared" si="2"/>
        <v>394</v>
      </c>
      <c r="C93" s="15">
        <v>296</v>
      </c>
      <c r="D93" s="16"/>
      <c r="E93" s="16">
        <v>98</v>
      </c>
    </row>
    <row r="94" spans="1:5">
      <c r="A94" s="18" t="s">
        <v>87</v>
      </c>
      <c r="B94" s="10">
        <f t="shared" si="2"/>
        <v>175</v>
      </c>
      <c r="C94" s="15">
        <v>142</v>
      </c>
      <c r="D94" s="16"/>
      <c r="E94" s="16">
        <v>33</v>
      </c>
    </row>
    <row r="95" spans="1:5">
      <c r="A95" s="18" t="s">
        <v>88</v>
      </c>
      <c r="B95" s="10">
        <f t="shared" si="2"/>
        <v>593</v>
      </c>
      <c r="C95" s="15">
        <v>149</v>
      </c>
      <c r="D95" s="16">
        <v>400</v>
      </c>
      <c r="E95" s="16">
        <v>44</v>
      </c>
    </row>
    <row r="96" spans="1:5">
      <c r="A96" s="18" t="s">
        <v>89</v>
      </c>
      <c r="B96" s="10">
        <f t="shared" si="2"/>
        <v>166</v>
      </c>
      <c r="C96" s="15">
        <v>137</v>
      </c>
      <c r="D96" s="16"/>
      <c r="E96" s="16">
        <v>29</v>
      </c>
    </row>
    <row r="97" spans="1:5">
      <c r="A97" s="18" t="s">
        <v>90</v>
      </c>
      <c r="B97" s="10">
        <f t="shared" si="2"/>
        <v>142</v>
      </c>
      <c r="C97" s="15">
        <v>129</v>
      </c>
      <c r="D97" s="16"/>
      <c r="E97" s="16">
        <v>13</v>
      </c>
    </row>
    <row r="98" s="1" customFormat="1" spans="1:5">
      <c r="A98" s="17" t="s">
        <v>91</v>
      </c>
      <c r="B98" s="10">
        <f t="shared" si="2"/>
        <v>921</v>
      </c>
      <c r="C98" s="13">
        <f>SUM(C99:C102)</f>
        <v>503</v>
      </c>
      <c r="D98" s="8">
        <v>300</v>
      </c>
      <c r="E98" s="8">
        <f>SUM(E99:E102)</f>
        <v>118</v>
      </c>
    </row>
    <row r="99" spans="1:5">
      <c r="A99" s="18" t="s">
        <v>7</v>
      </c>
      <c r="B99" s="10">
        <f t="shared" si="2"/>
        <v>17</v>
      </c>
      <c r="C99" s="19">
        <v>17</v>
      </c>
      <c r="D99" s="20"/>
      <c r="E99" s="20"/>
    </row>
    <row r="100" spans="1:5">
      <c r="A100" s="18" t="s">
        <v>92</v>
      </c>
      <c r="B100" s="10">
        <f t="shared" si="2"/>
        <v>482</v>
      </c>
      <c r="C100" s="15">
        <v>157</v>
      </c>
      <c r="D100" s="16">
        <v>300</v>
      </c>
      <c r="E100" s="16">
        <v>25</v>
      </c>
    </row>
    <row r="101" spans="1:5">
      <c r="A101" s="18" t="s">
        <v>93</v>
      </c>
      <c r="B101" s="10">
        <f t="shared" si="2"/>
        <v>196</v>
      </c>
      <c r="C101" s="15">
        <v>152</v>
      </c>
      <c r="D101" s="16"/>
      <c r="E101" s="16">
        <v>44</v>
      </c>
    </row>
    <row r="102" spans="1:5">
      <c r="A102" s="18" t="s">
        <v>94</v>
      </c>
      <c r="B102" s="10">
        <f t="shared" si="2"/>
        <v>226</v>
      </c>
      <c r="C102" s="15">
        <v>177</v>
      </c>
      <c r="D102" s="16"/>
      <c r="E102" s="16">
        <v>49</v>
      </c>
    </row>
    <row r="103" s="1" customFormat="1" spans="1:5">
      <c r="A103" s="17" t="s">
        <v>95</v>
      </c>
      <c r="B103" s="10">
        <f t="shared" si="2"/>
        <v>540</v>
      </c>
      <c r="C103" s="15">
        <v>291</v>
      </c>
      <c r="D103" s="16">
        <v>150</v>
      </c>
      <c r="E103" s="16">
        <v>99</v>
      </c>
    </row>
    <row r="104" s="1" customFormat="1" spans="1:5">
      <c r="A104" s="17" t="s">
        <v>96</v>
      </c>
      <c r="B104" s="10">
        <f t="shared" si="2"/>
        <v>751</v>
      </c>
      <c r="C104" s="15">
        <v>295</v>
      </c>
      <c r="D104" s="16">
        <v>400</v>
      </c>
      <c r="E104" s="16">
        <v>56</v>
      </c>
    </row>
    <row r="105" s="1" customFormat="1" spans="1:5">
      <c r="A105" s="17" t="s">
        <v>97</v>
      </c>
      <c r="B105" s="10">
        <f t="shared" si="2"/>
        <v>595</v>
      </c>
      <c r="C105" s="15">
        <v>214</v>
      </c>
      <c r="D105" s="16">
        <v>300</v>
      </c>
      <c r="E105" s="16">
        <v>81</v>
      </c>
    </row>
    <row r="106" s="1" customFormat="1" spans="1:5">
      <c r="A106" s="17" t="s">
        <v>98</v>
      </c>
      <c r="B106" s="10">
        <f t="shared" si="2"/>
        <v>115</v>
      </c>
      <c r="C106" s="15">
        <v>109</v>
      </c>
      <c r="D106" s="16"/>
      <c r="E106" s="16">
        <v>6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</dc:creator>
  <cp:lastModifiedBy>windows</cp:lastModifiedBy>
  <dcterms:created xsi:type="dcterms:W3CDTF">2003-03-03T16:30:00Z</dcterms:created>
  <cp:lastPrinted>2019-11-11T12:12:00Z</cp:lastPrinted>
  <dcterms:modified xsi:type="dcterms:W3CDTF">2022-06-09T03:46:05Z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DF05E04A014D4F55A6660C006C62AC9D</vt:lpwstr>
  </property>
</Properties>
</file>